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Приложение 3" sheetId="3" r:id="rId1"/>
  </sheets>
  <calcPr calcId="125725" iterateDelta="1E-4"/>
</workbook>
</file>

<file path=xl/calcChain.xml><?xml version="1.0" encoding="utf-8"?>
<calcChain xmlns="http://schemas.openxmlformats.org/spreadsheetml/2006/main">
  <c r="D33" i="3"/>
  <c r="D31"/>
  <c r="D29"/>
  <c r="C12"/>
  <c r="E23"/>
  <c r="D23"/>
  <c r="C23"/>
  <c r="F24"/>
  <c r="E13"/>
  <c r="D13"/>
  <c r="C13"/>
  <c r="E29"/>
  <c r="C29"/>
  <c r="F25"/>
  <c r="F23" s="1"/>
  <c r="C33" l="1"/>
  <c r="C31"/>
  <c r="C26"/>
  <c r="C21"/>
  <c r="C19"/>
  <c r="F16" l="1"/>
  <c r="F30" l="1"/>
  <c r="F27"/>
  <c r="E26"/>
  <c r="D26"/>
  <c r="E21"/>
  <c r="D21"/>
  <c r="F26" l="1"/>
  <c r="F22"/>
  <c r="E19"/>
  <c r="F17"/>
  <c r="F34"/>
  <c r="E33"/>
  <c r="F14"/>
  <c r="F28" l="1"/>
  <c r="F18"/>
  <c r="F32"/>
  <c r="E31"/>
  <c r="F31" s="1"/>
  <c r="F33"/>
  <c r="F21"/>
  <c r="F20"/>
  <c r="D19"/>
  <c r="F29"/>
  <c r="F15"/>
  <c r="F19" l="1"/>
  <c r="D12"/>
  <c r="E12"/>
  <c r="F13"/>
  <c r="F12" l="1"/>
</calcChain>
</file>

<file path=xl/sharedStrings.xml><?xml version="1.0" encoding="utf-8"?>
<sst xmlns="http://schemas.openxmlformats.org/spreadsheetml/2006/main" count="63" uniqueCount="63">
  <si>
    <t>Утвержденные бюджетные назначения (руб.)</t>
  </si>
  <si>
    <t>Процент исполнения (%)</t>
  </si>
  <si>
    <t>1</t>
  </si>
  <si>
    <t>2</t>
  </si>
  <si>
    <t>3</t>
  </si>
  <si>
    <t>4</t>
  </si>
  <si>
    <t>5</t>
  </si>
  <si>
    <t>от _______________ № ____</t>
  </si>
  <si>
    <t>Наименование 
показателя</t>
  </si>
  <si>
    <t>Код расхода по бюджетной классификации</t>
  </si>
  <si>
    <t>Расходы бюджета - ИТОГО</t>
  </si>
  <si>
    <t>х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</si>
  <si>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</si>
  <si>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</si>
  <si>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</si>
  <si>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</si>
  <si>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</si>
  <si>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</si>
  <si>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Другие общегосударственные вопросы</t>
  </si>
  <si>
    <t xml:space="preserve"> 000 0113 0000000000 000</t>
  </si>
  <si>
    <t>ОБРАЗОВАНИЕ</t>
  </si>
  <si>
    <t xml:space="preserve"> 000 0700 0000000000 000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</si>
  <si>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</si>
  <si>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</si>
  <si>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</si>
  <si>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</si>
  <si>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</si>
  <si>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</si>
  <si>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</si>
  <si>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</si>
  <si>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000 0111 0000000000 000</t>
  </si>
  <si>
    <t>Резервные фонды</t>
  </si>
  <si>
    <t>000 0200 0000000000 000</t>
  </si>
  <si>
    <t>000 0203 0000000000 000</t>
  </si>
  <si>
    <t>000 0300 0000000000 000</t>
  </si>
  <si>
    <t>000 0310 0000000000 000</t>
  </si>
  <si>
    <t xml:space="preserve"> 000 0500 0000000000 000</t>
  </si>
  <si>
    <t xml:space="preserve"> 000 0503 0000000000 000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</si>
  <si>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</si>
  <si>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</si>
  <si>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</si>
  <si>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</si>
  <si>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</si>
  <si>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</si>
  <si>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Приложение 3</t>
  </si>
  <si>
    <t>Коммунальное хозяйство</t>
  </si>
  <si>
    <t>000 0502 0000000000 000</t>
  </si>
  <si>
    <t>Молодежная политика и оздоровление детей</t>
  </si>
  <si>
    <t>000 0707 0000000000 000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</si>
  <si>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</si>
  <si>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</si>
  <si>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к решению Совета</t>
  </si>
  <si>
    <t>Мугреево-Никольского сельского поселения</t>
  </si>
  <si>
    <t>НАЦИОНАЛЬНАЯ ЭКОНОМИКА</t>
  </si>
  <si>
    <t>Другие вопросы в области национальной экономики</t>
  </si>
  <si>
    <t>000 0400 0000000000 000</t>
  </si>
  <si>
    <t>000 0412 0000000000 000</t>
  </si>
  <si>
    <t>Расходы бюджета Мугреево-Никольского сельского поселения по разделам и подразделам классификации расходов бюджетов за 2021 год</t>
  </si>
  <si>
    <t>Решением Совета Мугреево-Никольского сельского поселения от 25.12.2020 № 24 "О бюджете Мугреево-Никольского сельского поселения Южского муниципального района Ивановской области на 2021 год и на плановый период 2022 и 2023 годов"</t>
  </si>
  <si>
    <t>Решением Совета Мугреево-Никольского сельского поселения от 25.12.2020 № 24 "О бюджете Мугреево-Никольского сельского поселения Южского муниципального района Ивановской области на 2021 год и на плановый период 2022 и 2023 годов" с учетом изменений на отчетную дату</t>
  </si>
  <si>
    <t>Исполнено за 2021 год (руб.)</t>
  </si>
  <si>
    <t>Дорожное хозяйство (дорожные фонды)</t>
  </si>
  <si>
    <t>000 0409 0000000000 000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</si>
</sst>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rgb="FF000000"/>
      <name val="Arial"/>
    </font>
    <font>
      <sz val="13"/>
      <color rgb="FF000000"/>
      <name val="Times New Roman"/>
      <family val="1"/>
      <charset val="204"/>
    </font>
    <font>
      <b/>
      <sz val="8"/>
      <color rgb="FF000000"/>
      <name val="Arial"/>
    </font>
    <font>
      <b/>
      <sz val="13"/>
      <color rgb="FF000000"/>
      <name val="Times New Roman"/>
      <family val="1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2">
    <xf numFmtId="0" fontId="0" fillId="0" borderId="0"/>
    <xf numFmtId="0" fontId="3" fillId="0" borderId="0">
      <alignment horizontal="left" wrapText="1"/>
    </xf>
    <xf numFmtId="49" fontId="3" fillId="0" borderId="0">
      <alignment horizontal="center"/>
    </xf>
    <xf numFmtId="0" fontId="5" fillId="0" borderId="0"/>
    <xf numFmtId="0" fontId="3" fillId="0" borderId="4">
      <alignment horizontal="left"/>
    </xf>
    <xf numFmtId="49" fontId="3" fillId="0" borderId="4"/>
    <xf numFmtId="0" fontId="7" fillId="0" borderId="4"/>
    <xf numFmtId="0" fontId="7" fillId="0" borderId="0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8"/>
    <xf numFmtId="49" fontId="3" fillId="0" borderId="11">
      <alignment horizontal="center" vertical="center" wrapText="1"/>
    </xf>
    <xf numFmtId="0" fontId="3" fillId="0" borderId="12">
      <alignment horizontal="left" wrapText="1"/>
    </xf>
    <xf numFmtId="49" fontId="3" fillId="0" borderId="9">
      <alignment horizontal="center" wrapText="1"/>
    </xf>
    <xf numFmtId="4" fontId="3" fillId="0" borderId="9">
      <alignment horizontal="right"/>
    </xf>
    <xf numFmtId="0" fontId="7" fillId="0" borderId="13"/>
    <xf numFmtId="0" fontId="3" fillId="0" borderId="14">
      <alignment horizontal="left" wrapText="1" indent="2"/>
    </xf>
    <xf numFmtId="49" fontId="3" fillId="0" borderId="9">
      <alignment horizontal="center"/>
    </xf>
    <xf numFmtId="0" fontId="3" fillId="0" borderId="15"/>
    <xf numFmtId="0" fontId="3" fillId="0" borderId="0"/>
    <xf numFmtId="0" fontId="3" fillId="0" borderId="17"/>
    <xf numFmtId="0" fontId="3" fillId="2" borderId="17"/>
  </cellStyleXfs>
  <cellXfs count="5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1" applyNumberFormat="1" applyFont="1" applyProtection="1">
      <alignment horizontal="left" wrapText="1"/>
    </xf>
    <xf numFmtId="49" fontId="4" fillId="0" borderId="0" xfId="2" applyNumberFormat="1" applyFont="1" applyProtection="1">
      <alignment horizontal="center"/>
    </xf>
    <xf numFmtId="0" fontId="0" fillId="0" borderId="0" xfId="0" applyProtection="1">
      <protection locked="0"/>
    </xf>
    <xf numFmtId="0" fontId="3" fillId="0" borderId="4" xfId="4" applyNumberFormat="1" applyProtection="1">
      <alignment horizontal="left"/>
    </xf>
    <xf numFmtId="49" fontId="3" fillId="0" borderId="4" xfId="5" applyNumberFormat="1" applyProtection="1"/>
    <xf numFmtId="0" fontId="7" fillId="0" borderId="4" xfId="6" applyNumberFormat="1" applyProtection="1"/>
    <xf numFmtId="0" fontId="7" fillId="0" borderId="0" xfId="7" applyNumberFormat="1" applyProtection="1"/>
    <xf numFmtId="49" fontId="8" fillId="0" borderId="6" xfId="9" applyNumberFormat="1" applyFont="1" applyBorder="1" applyAlignment="1" applyProtection="1">
      <alignment horizontal="center" wrapText="1"/>
    </xf>
    <xf numFmtId="49" fontId="8" fillId="0" borderId="6" xfId="11" applyNumberFormat="1" applyFont="1" applyBorder="1" applyAlignment="1" applyProtection="1">
      <alignment horizontal="center" wrapText="1"/>
    </xf>
    <xf numFmtId="49" fontId="8" fillId="0" borderId="7" xfId="11" applyNumberFormat="1" applyFont="1" applyBorder="1" applyAlignment="1" applyProtection="1">
      <alignment horizontal="center" wrapText="1"/>
    </xf>
    <xf numFmtId="0" fontId="8" fillId="0" borderId="2" xfId="10" applyNumberFormat="1" applyFont="1" applyBorder="1" applyAlignment="1" applyProtection="1">
      <alignment horizontal="center"/>
    </xf>
    <xf numFmtId="0" fontId="9" fillId="0" borderId="1" xfId="12" applyNumberFormat="1" applyFont="1" applyBorder="1" applyAlignment="1" applyProtection="1">
      <alignment horizontal="left" vertical="top" wrapText="1"/>
    </xf>
    <xf numFmtId="49" fontId="9" fillId="0" borderId="1" xfId="13" applyNumberFormat="1" applyFont="1" applyBorder="1" applyProtection="1">
      <alignment horizontal="center" wrapText="1"/>
    </xf>
    <xf numFmtId="4" fontId="9" fillId="0" borderId="1" xfId="14" applyNumberFormat="1" applyFont="1" applyBorder="1" applyAlignment="1" applyProtection="1">
      <alignment horizontal="center" vertical="center"/>
    </xf>
    <xf numFmtId="2" fontId="9" fillId="0" borderId="1" xfId="15" applyNumberFormat="1" applyFont="1" applyBorder="1" applyAlignment="1" applyProtection="1">
      <alignment horizontal="center" vertical="center"/>
    </xf>
    <xf numFmtId="0" fontId="9" fillId="0" borderId="1" xfId="16" applyNumberFormat="1" applyFont="1" applyBorder="1" applyAlignment="1" applyProtection="1">
      <alignment horizontal="left" vertical="top" wrapText="1"/>
    </xf>
    <xf numFmtId="49" fontId="9" fillId="0" borderId="1" xfId="17" applyNumberFormat="1" applyFont="1" applyBorder="1" applyAlignment="1" applyProtection="1">
      <alignment horizontal="center" vertical="center"/>
    </xf>
    <xf numFmtId="0" fontId="8" fillId="0" borderId="1" xfId="16" applyNumberFormat="1" applyFont="1" applyBorder="1" applyAlignment="1" applyProtection="1">
      <alignment horizontal="left" vertical="top" wrapText="1"/>
    </xf>
    <xf numFmtId="49" fontId="8" fillId="0" borderId="1" xfId="17" applyNumberFormat="1" applyFont="1" applyBorder="1" applyAlignment="1" applyProtection="1">
      <alignment horizontal="center" vertical="center"/>
    </xf>
    <xf numFmtId="4" fontId="8" fillId="0" borderId="1" xfId="14" applyNumberFormat="1" applyFont="1" applyBorder="1" applyAlignment="1" applyProtection="1">
      <alignment horizontal="center" vertical="center"/>
    </xf>
    <xf numFmtId="2" fontId="8" fillId="0" borderId="1" xfId="15" applyNumberFormat="1" applyFont="1" applyBorder="1" applyAlignment="1" applyProtection="1">
      <alignment horizontal="center" vertical="center"/>
    </xf>
    <xf numFmtId="0" fontId="3" fillId="0" borderId="16" xfId="18" applyNumberFormat="1" applyBorder="1" applyProtection="1"/>
    <xf numFmtId="0" fontId="7" fillId="0" borderId="16" xfId="7" applyNumberFormat="1" applyBorder="1" applyProtection="1"/>
    <xf numFmtId="0" fontId="3" fillId="0" borderId="0" xfId="19" applyNumberFormat="1" applyBorder="1" applyProtection="1"/>
    <xf numFmtId="0" fontId="3" fillId="0" borderId="0" xfId="20" applyNumberFormat="1" applyBorder="1" applyProtection="1"/>
    <xf numFmtId="0" fontId="3" fillId="2" borderId="0" xfId="21" applyNumberFormat="1" applyBorder="1" applyProtection="1"/>
    <xf numFmtId="0" fontId="7" fillId="0" borderId="0" xfId="7" applyNumberFormat="1" applyBorder="1" applyProtection="1"/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3" applyNumberFormat="1" applyFont="1" applyAlignment="1" applyProtection="1">
      <alignment horizontal="center" vertical="center" wrapText="1"/>
    </xf>
    <xf numFmtId="49" fontId="8" fillId="0" borderId="6" xfId="8" applyNumberFormat="1" applyFont="1" applyBorder="1" applyAlignment="1" applyProtection="1">
      <alignment horizontal="center" vertical="center" wrapText="1"/>
    </xf>
    <xf numFmtId="49" fontId="8" fillId="0" borderId="19" xfId="8" applyNumberFormat="1" applyFont="1" applyBorder="1" applyAlignment="1" applyProtection="1">
      <alignment horizontal="center" vertical="center" wrapText="1"/>
    </xf>
    <xf numFmtId="49" fontId="8" fillId="0" borderId="9" xfId="8" applyNumberFormat="1" applyFont="1" applyBorder="1" applyAlignment="1" applyProtection="1">
      <alignment horizontal="center" vertical="center" wrapText="1"/>
    </xf>
    <xf numFmtId="49" fontId="8" fillId="0" borderId="7" xfId="9" applyNumberFormat="1" applyFont="1" applyBorder="1" applyAlignment="1" applyProtection="1">
      <alignment horizontal="center" vertical="center" wrapText="1"/>
    </xf>
    <xf numFmtId="49" fontId="8" fillId="0" borderId="20" xfId="9" applyNumberFormat="1" applyFont="1" applyBorder="1" applyAlignment="1" applyProtection="1">
      <alignment horizontal="center" vertical="center" wrapText="1"/>
    </xf>
    <xf numFmtId="49" fontId="8" fillId="0" borderId="10" xfId="9" applyNumberFormat="1" applyFont="1" applyBorder="1" applyAlignment="1" applyProtection="1">
      <alignment horizontal="center" vertical="center" wrapText="1"/>
    </xf>
    <xf numFmtId="49" fontId="8" fillId="0" borderId="21" xfId="9" applyNumberFormat="1" applyFont="1" applyBorder="1" applyAlignment="1" applyProtection="1">
      <alignment horizontal="center" vertical="center" wrapText="1"/>
    </xf>
    <xf numFmtId="49" fontId="8" fillId="0" borderId="22" xfId="9" applyNumberFormat="1" applyFont="1" applyBorder="1" applyAlignment="1" applyProtection="1">
      <alignment horizontal="center" vertical="center" wrapText="1"/>
    </xf>
    <xf numFmtId="49" fontId="8" fillId="0" borderId="23" xfId="9" applyNumberFormat="1" applyFont="1" applyBorder="1" applyAlignment="1" applyProtection="1">
      <alignment horizontal="center" vertical="center" wrapText="1"/>
    </xf>
    <xf numFmtId="49" fontId="8" fillId="0" borderId="24" xfId="9" applyNumberFormat="1" applyFont="1" applyBorder="1" applyAlignment="1" applyProtection="1">
      <alignment horizontal="center" vertical="center" wrapText="1"/>
    </xf>
    <xf numFmtId="0" fontId="8" fillId="0" borderId="2" xfId="10" applyNumberFormat="1" applyFont="1" applyBorder="1" applyAlignment="1" applyProtection="1">
      <alignment horizontal="center" vertical="center" wrapText="1"/>
    </xf>
    <xf numFmtId="0" fontId="8" fillId="0" borderId="18" xfId="10" applyNumberFormat="1" applyFont="1" applyBorder="1" applyAlignment="1" applyProtection="1">
      <alignment horizontal="center" vertical="center" wrapText="1"/>
    </xf>
    <xf numFmtId="0" fontId="8" fillId="0" borderId="3" xfId="10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Alignment="1" applyProtection="1">
      <alignment horizontal="right"/>
    </xf>
    <xf numFmtId="49" fontId="4" fillId="0" borderId="0" xfId="2" applyNumberFormat="1" applyFont="1" applyAlignment="1" applyProtection="1">
      <alignment horizontal="right"/>
    </xf>
    <xf numFmtId="49" fontId="10" fillId="0" borderId="0" xfId="2" applyNumberFormat="1" applyFont="1" applyAlignment="1" applyProtection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</cellXfs>
  <cellStyles count="22">
    <cellStyle name="xl100" xfId="13"/>
    <cellStyle name="xl103" xfId="5"/>
    <cellStyle name="xl111" xfId="6"/>
    <cellStyle name="xl22" xfId="3"/>
    <cellStyle name="xl25" xfId="19"/>
    <cellStyle name="xl27" xfId="7"/>
    <cellStyle name="xl29" xfId="8"/>
    <cellStyle name="xl30" xfId="9"/>
    <cellStyle name="xl34" xfId="16"/>
    <cellStyle name="xl46" xfId="20"/>
    <cellStyle name="xl52" xfId="17"/>
    <cellStyle name="xl55" xfId="11"/>
    <cellStyle name="xl58" xfId="14"/>
    <cellStyle name="xl59" xfId="21"/>
    <cellStyle name="xl79" xfId="10"/>
    <cellStyle name="xl80" xfId="15"/>
    <cellStyle name="xl83" xfId="2"/>
    <cellStyle name="xl90" xfId="1"/>
    <cellStyle name="xl91" xfId="4"/>
    <cellStyle name="xl92" xfId="12"/>
    <cellStyle name="xl94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>
      <selection activeCell="A6" sqref="A6:F6"/>
    </sheetView>
  </sheetViews>
  <sheetFormatPr defaultRowHeight="15"/>
  <cols>
    <col min="1" max="1" width="49" style="4" customWidth="1"/>
    <col min="2" max="2" width="28.7109375" style="4" customWidth="1"/>
    <col min="3" max="3" width="19.42578125" style="4" customWidth="1"/>
    <col min="4" max="4" width="17.28515625" style="4" customWidth="1"/>
    <col min="5" max="5" width="15.85546875" style="4" customWidth="1"/>
    <col min="6" max="6" width="13.140625" style="4" customWidth="1"/>
    <col min="7" max="257" width="9.140625" style="4"/>
    <col min="258" max="258" width="49" style="4" customWidth="1"/>
    <col min="259" max="259" width="28.7109375" style="4" customWidth="1"/>
    <col min="260" max="260" width="17.28515625" style="4" customWidth="1"/>
    <col min="261" max="261" width="15.85546875" style="4" customWidth="1"/>
    <col min="262" max="262" width="13.140625" style="4" customWidth="1"/>
    <col min="263" max="513" width="9.140625" style="4"/>
    <col min="514" max="514" width="49" style="4" customWidth="1"/>
    <col min="515" max="515" width="28.7109375" style="4" customWidth="1"/>
    <col min="516" max="516" width="17.28515625" style="4" customWidth="1"/>
    <col min="517" max="517" width="15.85546875" style="4" customWidth="1"/>
    <col min="518" max="518" width="13.140625" style="4" customWidth="1"/>
    <col min="519" max="769" width="9.140625" style="4"/>
    <col min="770" max="770" width="49" style="4" customWidth="1"/>
    <col min="771" max="771" width="28.7109375" style="4" customWidth="1"/>
    <col min="772" max="772" width="17.28515625" style="4" customWidth="1"/>
    <col min="773" max="773" width="15.85546875" style="4" customWidth="1"/>
    <col min="774" max="774" width="13.140625" style="4" customWidth="1"/>
    <col min="775" max="1025" width="9.140625" style="4"/>
    <col min="1026" max="1026" width="49" style="4" customWidth="1"/>
    <col min="1027" max="1027" width="28.7109375" style="4" customWidth="1"/>
    <col min="1028" max="1028" width="17.28515625" style="4" customWidth="1"/>
    <col min="1029" max="1029" width="15.85546875" style="4" customWidth="1"/>
    <col min="1030" max="1030" width="13.140625" style="4" customWidth="1"/>
    <col min="1031" max="1281" width="9.140625" style="4"/>
    <col min="1282" max="1282" width="49" style="4" customWidth="1"/>
    <col min="1283" max="1283" width="28.7109375" style="4" customWidth="1"/>
    <col min="1284" max="1284" width="17.28515625" style="4" customWidth="1"/>
    <col min="1285" max="1285" width="15.85546875" style="4" customWidth="1"/>
    <col min="1286" max="1286" width="13.140625" style="4" customWidth="1"/>
    <col min="1287" max="1537" width="9.140625" style="4"/>
    <col min="1538" max="1538" width="49" style="4" customWidth="1"/>
    <col min="1539" max="1539" width="28.7109375" style="4" customWidth="1"/>
    <col min="1540" max="1540" width="17.28515625" style="4" customWidth="1"/>
    <col min="1541" max="1541" width="15.85546875" style="4" customWidth="1"/>
    <col min="1542" max="1542" width="13.140625" style="4" customWidth="1"/>
    <col min="1543" max="1793" width="9.140625" style="4"/>
    <col min="1794" max="1794" width="49" style="4" customWidth="1"/>
    <col min="1795" max="1795" width="28.7109375" style="4" customWidth="1"/>
    <col min="1796" max="1796" width="17.28515625" style="4" customWidth="1"/>
    <col min="1797" max="1797" width="15.85546875" style="4" customWidth="1"/>
    <col min="1798" max="1798" width="13.140625" style="4" customWidth="1"/>
    <col min="1799" max="2049" width="9.140625" style="4"/>
    <col min="2050" max="2050" width="49" style="4" customWidth="1"/>
    <col min="2051" max="2051" width="28.7109375" style="4" customWidth="1"/>
    <col min="2052" max="2052" width="17.28515625" style="4" customWidth="1"/>
    <col min="2053" max="2053" width="15.85546875" style="4" customWidth="1"/>
    <col min="2054" max="2054" width="13.140625" style="4" customWidth="1"/>
    <col min="2055" max="2305" width="9.140625" style="4"/>
    <col min="2306" max="2306" width="49" style="4" customWidth="1"/>
    <col min="2307" max="2307" width="28.7109375" style="4" customWidth="1"/>
    <col min="2308" max="2308" width="17.28515625" style="4" customWidth="1"/>
    <col min="2309" max="2309" width="15.85546875" style="4" customWidth="1"/>
    <col min="2310" max="2310" width="13.140625" style="4" customWidth="1"/>
    <col min="2311" max="2561" width="9.140625" style="4"/>
    <col min="2562" max="2562" width="49" style="4" customWidth="1"/>
    <col min="2563" max="2563" width="28.7109375" style="4" customWidth="1"/>
    <col min="2564" max="2564" width="17.28515625" style="4" customWidth="1"/>
    <col min="2565" max="2565" width="15.85546875" style="4" customWidth="1"/>
    <col min="2566" max="2566" width="13.140625" style="4" customWidth="1"/>
    <col min="2567" max="2817" width="9.140625" style="4"/>
    <col min="2818" max="2818" width="49" style="4" customWidth="1"/>
    <col min="2819" max="2819" width="28.7109375" style="4" customWidth="1"/>
    <col min="2820" max="2820" width="17.28515625" style="4" customWidth="1"/>
    <col min="2821" max="2821" width="15.85546875" style="4" customWidth="1"/>
    <col min="2822" max="2822" width="13.140625" style="4" customWidth="1"/>
    <col min="2823" max="3073" width="9.140625" style="4"/>
    <col min="3074" max="3074" width="49" style="4" customWidth="1"/>
    <col min="3075" max="3075" width="28.7109375" style="4" customWidth="1"/>
    <col min="3076" max="3076" width="17.28515625" style="4" customWidth="1"/>
    <col min="3077" max="3077" width="15.85546875" style="4" customWidth="1"/>
    <col min="3078" max="3078" width="13.140625" style="4" customWidth="1"/>
    <col min="3079" max="3329" width="9.140625" style="4"/>
    <col min="3330" max="3330" width="49" style="4" customWidth="1"/>
    <col min="3331" max="3331" width="28.7109375" style="4" customWidth="1"/>
    <col min="3332" max="3332" width="17.28515625" style="4" customWidth="1"/>
    <col min="3333" max="3333" width="15.85546875" style="4" customWidth="1"/>
    <col min="3334" max="3334" width="13.140625" style="4" customWidth="1"/>
    <col min="3335" max="3585" width="9.140625" style="4"/>
    <col min="3586" max="3586" width="49" style="4" customWidth="1"/>
    <col min="3587" max="3587" width="28.7109375" style="4" customWidth="1"/>
    <col min="3588" max="3588" width="17.28515625" style="4" customWidth="1"/>
    <col min="3589" max="3589" width="15.85546875" style="4" customWidth="1"/>
    <col min="3590" max="3590" width="13.140625" style="4" customWidth="1"/>
    <col min="3591" max="3841" width="9.140625" style="4"/>
    <col min="3842" max="3842" width="49" style="4" customWidth="1"/>
    <col min="3843" max="3843" width="28.7109375" style="4" customWidth="1"/>
    <col min="3844" max="3844" width="17.28515625" style="4" customWidth="1"/>
    <col min="3845" max="3845" width="15.85546875" style="4" customWidth="1"/>
    <col min="3846" max="3846" width="13.140625" style="4" customWidth="1"/>
    <col min="3847" max="4097" width="9.140625" style="4"/>
    <col min="4098" max="4098" width="49" style="4" customWidth="1"/>
    <col min="4099" max="4099" width="28.7109375" style="4" customWidth="1"/>
    <col min="4100" max="4100" width="17.28515625" style="4" customWidth="1"/>
    <col min="4101" max="4101" width="15.85546875" style="4" customWidth="1"/>
    <col min="4102" max="4102" width="13.140625" style="4" customWidth="1"/>
    <col min="4103" max="4353" width="9.140625" style="4"/>
    <col min="4354" max="4354" width="49" style="4" customWidth="1"/>
    <col min="4355" max="4355" width="28.7109375" style="4" customWidth="1"/>
    <col min="4356" max="4356" width="17.28515625" style="4" customWidth="1"/>
    <col min="4357" max="4357" width="15.85546875" style="4" customWidth="1"/>
    <col min="4358" max="4358" width="13.140625" style="4" customWidth="1"/>
    <col min="4359" max="4609" width="9.140625" style="4"/>
    <col min="4610" max="4610" width="49" style="4" customWidth="1"/>
    <col min="4611" max="4611" width="28.7109375" style="4" customWidth="1"/>
    <col min="4612" max="4612" width="17.28515625" style="4" customWidth="1"/>
    <col min="4613" max="4613" width="15.85546875" style="4" customWidth="1"/>
    <col min="4614" max="4614" width="13.140625" style="4" customWidth="1"/>
    <col min="4615" max="4865" width="9.140625" style="4"/>
    <col min="4866" max="4866" width="49" style="4" customWidth="1"/>
    <col min="4867" max="4867" width="28.7109375" style="4" customWidth="1"/>
    <col min="4868" max="4868" width="17.28515625" style="4" customWidth="1"/>
    <col min="4869" max="4869" width="15.85546875" style="4" customWidth="1"/>
    <col min="4870" max="4870" width="13.140625" style="4" customWidth="1"/>
    <col min="4871" max="5121" width="9.140625" style="4"/>
    <col min="5122" max="5122" width="49" style="4" customWidth="1"/>
    <col min="5123" max="5123" width="28.7109375" style="4" customWidth="1"/>
    <col min="5124" max="5124" width="17.28515625" style="4" customWidth="1"/>
    <col min="5125" max="5125" width="15.85546875" style="4" customWidth="1"/>
    <col min="5126" max="5126" width="13.140625" style="4" customWidth="1"/>
    <col min="5127" max="5377" width="9.140625" style="4"/>
    <col min="5378" max="5378" width="49" style="4" customWidth="1"/>
    <col min="5379" max="5379" width="28.7109375" style="4" customWidth="1"/>
    <col min="5380" max="5380" width="17.28515625" style="4" customWidth="1"/>
    <col min="5381" max="5381" width="15.85546875" style="4" customWidth="1"/>
    <col min="5382" max="5382" width="13.140625" style="4" customWidth="1"/>
    <col min="5383" max="5633" width="9.140625" style="4"/>
    <col min="5634" max="5634" width="49" style="4" customWidth="1"/>
    <col min="5635" max="5635" width="28.7109375" style="4" customWidth="1"/>
    <col min="5636" max="5636" width="17.28515625" style="4" customWidth="1"/>
    <col min="5637" max="5637" width="15.85546875" style="4" customWidth="1"/>
    <col min="5638" max="5638" width="13.140625" style="4" customWidth="1"/>
    <col min="5639" max="5889" width="9.140625" style="4"/>
    <col min="5890" max="5890" width="49" style="4" customWidth="1"/>
    <col min="5891" max="5891" width="28.7109375" style="4" customWidth="1"/>
    <col min="5892" max="5892" width="17.28515625" style="4" customWidth="1"/>
    <col min="5893" max="5893" width="15.85546875" style="4" customWidth="1"/>
    <col min="5894" max="5894" width="13.140625" style="4" customWidth="1"/>
    <col min="5895" max="6145" width="9.140625" style="4"/>
    <col min="6146" max="6146" width="49" style="4" customWidth="1"/>
    <col min="6147" max="6147" width="28.7109375" style="4" customWidth="1"/>
    <col min="6148" max="6148" width="17.28515625" style="4" customWidth="1"/>
    <col min="6149" max="6149" width="15.85546875" style="4" customWidth="1"/>
    <col min="6150" max="6150" width="13.140625" style="4" customWidth="1"/>
    <col min="6151" max="6401" width="9.140625" style="4"/>
    <col min="6402" max="6402" width="49" style="4" customWidth="1"/>
    <col min="6403" max="6403" width="28.7109375" style="4" customWidth="1"/>
    <col min="6404" max="6404" width="17.28515625" style="4" customWidth="1"/>
    <col min="6405" max="6405" width="15.85546875" style="4" customWidth="1"/>
    <col min="6406" max="6406" width="13.140625" style="4" customWidth="1"/>
    <col min="6407" max="6657" width="9.140625" style="4"/>
    <col min="6658" max="6658" width="49" style="4" customWidth="1"/>
    <col min="6659" max="6659" width="28.7109375" style="4" customWidth="1"/>
    <col min="6660" max="6660" width="17.28515625" style="4" customWidth="1"/>
    <col min="6661" max="6661" width="15.85546875" style="4" customWidth="1"/>
    <col min="6662" max="6662" width="13.140625" style="4" customWidth="1"/>
    <col min="6663" max="6913" width="9.140625" style="4"/>
    <col min="6914" max="6914" width="49" style="4" customWidth="1"/>
    <col min="6915" max="6915" width="28.7109375" style="4" customWidth="1"/>
    <col min="6916" max="6916" width="17.28515625" style="4" customWidth="1"/>
    <col min="6917" max="6917" width="15.85546875" style="4" customWidth="1"/>
    <col min="6918" max="6918" width="13.140625" style="4" customWidth="1"/>
    <col min="6919" max="7169" width="9.140625" style="4"/>
    <col min="7170" max="7170" width="49" style="4" customWidth="1"/>
    <col min="7171" max="7171" width="28.7109375" style="4" customWidth="1"/>
    <col min="7172" max="7172" width="17.28515625" style="4" customWidth="1"/>
    <col min="7173" max="7173" width="15.85546875" style="4" customWidth="1"/>
    <col min="7174" max="7174" width="13.140625" style="4" customWidth="1"/>
    <col min="7175" max="7425" width="9.140625" style="4"/>
    <col min="7426" max="7426" width="49" style="4" customWidth="1"/>
    <col min="7427" max="7427" width="28.7109375" style="4" customWidth="1"/>
    <col min="7428" max="7428" width="17.28515625" style="4" customWidth="1"/>
    <col min="7429" max="7429" width="15.85546875" style="4" customWidth="1"/>
    <col min="7430" max="7430" width="13.140625" style="4" customWidth="1"/>
    <col min="7431" max="7681" width="9.140625" style="4"/>
    <col min="7682" max="7682" width="49" style="4" customWidth="1"/>
    <col min="7683" max="7683" width="28.7109375" style="4" customWidth="1"/>
    <col min="7684" max="7684" width="17.28515625" style="4" customWidth="1"/>
    <col min="7685" max="7685" width="15.85546875" style="4" customWidth="1"/>
    <col min="7686" max="7686" width="13.140625" style="4" customWidth="1"/>
    <col min="7687" max="7937" width="9.140625" style="4"/>
    <col min="7938" max="7938" width="49" style="4" customWidth="1"/>
    <col min="7939" max="7939" width="28.7109375" style="4" customWidth="1"/>
    <col min="7940" max="7940" width="17.28515625" style="4" customWidth="1"/>
    <col min="7941" max="7941" width="15.85546875" style="4" customWidth="1"/>
    <col min="7942" max="7942" width="13.140625" style="4" customWidth="1"/>
    <col min="7943" max="8193" width="9.140625" style="4"/>
    <col min="8194" max="8194" width="49" style="4" customWidth="1"/>
    <col min="8195" max="8195" width="28.7109375" style="4" customWidth="1"/>
    <col min="8196" max="8196" width="17.28515625" style="4" customWidth="1"/>
    <col min="8197" max="8197" width="15.85546875" style="4" customWidth="1"/>
    <col min="8198" max="8198" width="13.140625" style="4" customWidth="1"/>
    <col min="8199" max="8449" width="9.140625" style="4"/>
    <col min="8450" max="8450" width="49" style="4" customWidth="1"/>
    <col min="8451" max="8451" width="28.7109375" style="4" customWidth="1"/>
    <col min="8452" max="8452" width="17.28515625" style="4" customWidth="1"/>
    <col min="8453" max="8453" width="15.85546875" style="4" customWidth="1"/>
    <col min="8454" max="8454" width="13.140625" style="4" customWidth="1"/>
    <col min="8455" max="8705" width="9.140625" style="4"/>
    <col min="8706" max="8706" width="49" style="4" customWidth="1"/>
    <col min="8707" max="8707" width="28.7109375" style="4" customWidth="1"/>
    <col min="8708" max="8708" width="17.28515625" style="4" customWidth="1"/>
    <col min="8709" max="8709" width="15.85546875" style="4" customWidth="1"/>
    <col min="8710" max="8710" width="13.140625" style="4" customWidth="1"/>
    <col min="8711" max="8961" width="9.140625" style="4"/>
    <col min="8962" max="8962" width="49" style="4" customWidth="1"/>
    <col min="8963" max="8963" width="28.7109375" style="4" customWidth="1"/>
    <col min="8964" max="8964" width="17.28515625" style="4" customWidth="1"/>
    <col min="8965" max="8965" width="15.85546875" style="4" customWidth="1"/>
    <col min="8966" max="8966" width="13.140625" style="4" customWidth="1"/>
    <col min="8967" max="9217" width="9.140625" style="4"/>
    <col min="9218" max="9218" width="49" style="4" customWidth="1"/>
    <col min="9219" max="9219" width="28.7109375" style="4" customWidth="1"/>
    <col min="9220" max="9220" width="17.28515625" style="4" customWidth="1"/>
    <col min="9221" max="9221" width="15.85546875" style="4" customWidth="1"/>
    <col min="9222" max="9222" width="13.140625" style="4" customWidth="1"/>
    <col min="9223" max="9473" width="9.140625" style="4"/>
    <col min="9474" max="9474" width="49" style="4" customWidth="1"/>
    <col min="9475" max="9475" width="28.7109375" style="4" customWidth="1"/>
    <col min="9476" max="9476" width="17.28515625" style="4" customWidth="1"/>
    <col min="9477" max="9477" width="15.85546875" style="4" customWidth="1"/>
    <col min="9478" max="9478" width="13.140625" style="4" customWidth="1"/>
    <col min="9479" max="9729" width="9.140625" style="4"/>
    <col min="9730" max="9730" width="49" style="4" customWidth="1"/>
    <col min="9731" max="9731" width="28.7109375" style="4" customWidth="1"/>
    <col min="9732" max="9732" width="17.28515625" style="4" customWidth="1"/>
    <col min="9733" max="9733" width="15.85546875" style="4" customWidth="1"/>
    <col min="9734" max="9734" width="13.140625" style="4" customWidth="1"/>
    <col min="9735" max="9985" width="9.140625" style="4"/>
    <col min="9986" max="9986" width="49" style="4" customWidth="1"/>
    <col min="9987" max="9987" width="28.7109375" style="4" customWidth="1"/>
    <col min="9988" max="9988" width="17.28515625" style="4" customWidth="1"/>
    <col min="9989" max="9989" width="15.85546875" style="4" customWidth="1"/>
    <col min="9990" max="9990" width="13.140625" style="4" customWidth="1"/>
    <col min="9991" max="10241" width="9.140625" style="4"/>
    <col min="10242" max="10242" width="49" style="4" customWidth="1"/>
    <col min="10243" max="10243" width="28.7109375" style="4" customWidth="1"/>
    <col min="10244" max="10244" width="17.28515625" style="4" customWidth="1"/>
    <col min="10245" max="10245" width="15.85546875" style="4" customWidth="1"/>
    <col min="10246" max="10246" width="13.140625" style="4" customWidth="1"/>
    <col min="10247" max="10497" width="9.140625" style="4"/>
    <col min="10498" max="10498" width="49" style="4" customWidth="1"/>
    <col min="10499" max="10499" width="28.7109375" style="4" customWidth="1"/>
    <col min="10500" max="10500" width="17.28515625" style="4" customWidth="1"/>
    <col min="10501" max="10501" width="15.85546875" style="4" customWidth="1"/>
    <col min="10502" max="10502" width="13.140625" style="4" customWidth="1"/>
    <col min="10503" max="10753" width="9.140625" style="4"/>
    <col min="10754" max="10754" width="49" style="4" customWidth="1"/>
    <col min="10755" max="10755" width="28.7109375" style="4" customWidth="1"/>
    <col min="10756" max="10756" width="17.28515625" style="4" customWidth="1"/>
    <col min="10757" max="10757" width="15.85546875" style="4" customWidth="1"/>
    <col min="10758" max="10758" width="13.140625" style="4" customWidth="1"/>
    <col min="10759" max="11009" width="9.140625" style="4"/>
    <col min="11010" max="11010" width="49" style="4" customWidth="1"/>
    <col min="11011" max="11011" width="28.7109375" style="4" customWidth="1"/>
    <col min="11012" max="11012" width="17.28515625" style="4" customWidth="1"/>
    <col min="11013" max="11013" width="15.85546875" style="4" customWidth="1"/>
    <col min="11014" max="11014" width="13.140625" style="4" customWidth="1"/>
    <col min="11015" max="11265" width="9.140625" style="4"/>
    <col min="11266" max="11266" width="49" style="4" customWidth="1"/>
    <col min="11267" max="11267" width="28.7109375" style="4" customWidth="1"/>
    <col min="11268" max="11268" width="17.28515625" style="4" customWidth="1"/>
    <col min="11269" max="11269" width="15.85546875" style="4" customWidth="1"/>
    <col min="11270" max="11270" width="13.140625" style="4" customWidth="1"/>
    <col min="11271" max="11521" width="9.140625" style="4"/>
    <col min="11522" max="11522" width="49" style="4" customWidth="1"/>
    <col min="11523" max="11523" width="28.7109375" style="4" customWidth="1"/>
    <col min="11524" max="11524" width="17.28515625" style="4" customWidth="1"/>
    <col min="11525" max="11525" width="15.85546875" style="4" customWidth="1"/>
    <col min="11526" max="11526" width="13.140625" style="4" customWidth="1"/>
    <col min="11527" max="11777" width="9.140625" style="4"/>
    <col min="11778" max="11778" width="49" style="4" customWidth="1"/>
    <col min="11779" max="11779" width="28.7109375" style="4" customWidth="1"/>
    <col min="11780" max="11780" width="17.28515625" style="4" customWidth="1"/>
    <col min="11781" max="11781" width="15.85546875" style="4" customWidth="1"/>
    <col min="11782" max="11782" width="13.140625" style="4" customWidth="1"/>
    <col min="11783" max="12033" width="9.140625" style="4"/>
    <col min="12034" max="12034" width="49" style="4" customWidth="1"/>
    <col min="12035" max="12035" width="28.7109375" style="4" customWidth="1"/>
    <col min="12036" max="12036" width="17.28515625" style="4" customWidth="1"/>
    <col min="12037" max="12037" width="15.85546875" style="4" customWidth="1"/>
    <col min="12038" max="12038" width="13.140625" style="4" customWidth="1"/>
    <col min="12039" max="12289" width="9.140625" style="4"/>
    <col min="12290" max="12290" width="49" style="4" customWidth="1"/>
    <col min="12291" max="12291" width="28.7109375" style="4" customWidth="1"/>
    <col min="12292" max="12292" width="17.28515625" style="4" customWidth="1"/>
    <col min="12293" max="12293" width="15.85546875" style="4" customWidth="1"/>
    <col min="12294" max="12294" width="13.140625" style="4" customWidth="1"/>
    <col min="12295" max="12545" width="9.140625" style="4"/>
    <col min="12546" max="12546" width="49" style="4" customWidth="1"/>
    <col min="12547" max="12547" width="28.7109375" style="4" customWidth="1"/>
    <col min="12548" max="12548" width="17.28515625" style="4" customWidth="1"/>
    <col min="12549" max="12549" width="15.85546875" style="4" customWidth="1"/>
    <col min="12550" max="12550" width="13.140625" style="4" customWidth="1"/>
    <col min="12551" max="12801" width="9.140625" style="4"/>
    <col min="12802" max="12802" width="49" style="4" customWidth="1"/>
    <col min="12803" max="12803" width="28.7109375" style="4" customWidth="1"/>
    <col min="12804" max="12804" width="17.28515625" style="4" customWidth="1"/>
    <col min="12805" max="12805" width="15.85546875" style="4" customWidth="1"/>
    <col min="12806" max="12806" width="13.140625" style="4" customWidth="1"/>
    <col min="12807" max="13057" width="9.140625" style="4"/>
    <col min="13058" max="13058" width="49" style="4" customWidth="1"/>
    <col min="13059" max="13059" width="28.7109375" style="4" customWidth="1"/>
    <col min="13060" max="13060" width="17.28515625" style="4" customWidth="1"/>
    <col min="13061" max="13061" width="15.85546875" style="4" customWidth="1"/>
    <col min="13062" max="13062" width="13.140625" style="4" customWidth="1"/>
    <col min="13063" max="13313" width="9.140625" style="4"/>
    <col min="13314" max="13314" width="49" style="4" customWidth="1"/>
    <col min="13315" max="13315" width="28.7109375" style="4" customWidth="1"/>
    <col min="13316" max="13316" width="17.28515625" style="4" customWidth="1"/>
    <col min="13317" max="13317" width="15.85546875" style="4" customWidth="1"/>
    <col min="13318" max="13318" width="13.140625" style="4" customWidth="1"/>
    <col min="13319" max="13569" width="9.140625" style="4"/>
    <col min="13570" max="13570" width="49" style="4" customWidth="1"/>
    <col min="13571" max="13571" width="28.7109375" style="4" customWidth="1"/>
    <col min="13572" max="13572" width="17.28515625" style="4" customWidth="1"/>
    <col min="13573" max="13573" width="15.85546875" style="4" customWidth="1"/>
    <col min="13574" max="13574" width="13.140625" style="4" customWidth="1"/>
    <col min="13575" max="13825" width="9.140625" style="4"/>
    <col min="13826" max="13826" width="49" style="4" customWidth="1"/>
    <col min="13827" max="13827" width="28.7109375" style="4" customWidth="1"/>
    <col min="13828" max="13828" width="17.28515625" style="4" customWidth="1"/>
    <col min="13829" max="13829" width="15.85546875" style="4" customWidth="1"/>
    <col min="13830" max="13830" width="13.140625" style="4" customWidth="1"/>
    <col min="13831" max="14081" width="9.140625" style="4"/>
    <col min="14082" max="14082" width="49" style="4" customWidth="1"/>
    <col min="14083" max="14083" width="28.7109375" style="4" customWidth="1"/>
    <col min="14084" max="14084" width="17.28515625" style="4" customWidth="1"/>
    <col min="14085" max="14085" width="15.85546875" style="4" customWidth="1"/>
    <col min="14086" max="14086" width="13.140625" style="4" customWidth="1"/>
    <col min="14087" max="14337" width="9.140625" style="4"/>
    <col min="14338" max="14338" width="49" style="4" customWidth="1"/>
    <col min="14339" max="14339" width="28.7109375" style="4" customWidth="1"/>
    <col min="14340" max="14340" width="17.28515625" style="4" customWidth="1"/>
    <col min="14341" max="14341" width="15.85546875" style="4" customWidth="1"/>
    <col min="14342" max="14342" width="13.140625" style="4" customWidth="1"/>
    <col min="14343" max="14593" width="9.140625" style="4"/>
    <col min="14594" max="14594" width="49" style="4" customWidth="1"/>
    <col min="14595" max="14595" width="28.7109375" style="4" customWidth="1"/>
    <col min="14596" max="14596" width="17.28515625" style="4" customWidth="1"/>
    <col min="14597" max="14597" width="15.85546875" style="4" customWidth="1"/>
    <col min="14598" max="14598" width="13.140625" style="4" customWidth="1"/>
    <col min="14599" max="14849" width="9.140625" style="4"/>
    <col min="14850" max="14850" width="49" style="4" customWidth="1"/>
    <col min="14851" max="14851" width="28.7109375" style="4" customWidth="1"/>
    <col min="14852" max="14852" width="17.28515625" style="4" customWidth="1"/>
    <col min="14853" max="14853" width="15.85546875" style="4" customWidth="1"/>
    <col min="14854" max="14854" width="13.140625" style="4" customWidth="1"/>
    <col min="14855" max="15105" width="9.140625" style="4"/>
    <col min="15106" max="15106" width="49" style="4" customWidth="1"/>
    <col min="15107" max="15107" width="28.7109375" style="4" customWidth="1"/>
    <col min="15108" max="15108" width="17.28515625" style="4" customWidth="1"/>
    <col min="15109" max="15109" width="15.85546875" style="4" customWidth="1"/>
    <col min="15110" max="15110" width="13.140625" style="4" customWidth="1"/>
    <col min="15111" max="15361" width="9.140625" style="4"/>
    <col min="15362" max="15362" width="49" style="4" customWidth="1"/>
    <col min="15363" max="15363" width="28.7109375" style="4" customWidth="1"/>
    <col min="15364" max="15364" width="17.28515625" style="4" customWidth="1"/>
    <col min="15365" max="15365" width="15.85546875" style="4" customWidth="1"/>
    <col min="15366" max="15366" width="13.140625" style="4" customWidth="1"/>
    <col min="15367" max="15617" width="9.140625" style="4"/>
    <col min="15618" max="15618" width="49" style="4" customWidth="1"/>
    <col min="15619" max="15619" width="28.7109375" style="4" customWidth="1"/>
    <col min="15620" max="15620" width="17.28515625" style="4" customWidth="1"/>
    <col min="15621" max="15621" width="15.85546875" style="4" customWidth="1"/>
    <col min="15622" max="15622" width="13.140625" style="4" customWidth="1"/>
    <col min="15623" max="15873" width="9.140625" style="4"/>
    <col min="15874" max="15874" width="49" style="4" customWidth="1"/>
    <col min="15875" max="15875" width="28.7109375" style="4" customWidth="1"/>
    <col min="15876" max="15876" width="17.28515625" style="4" customWidth="1"/>
    <col min="15877" max="15877" width="15.85546875" style="4" customWidth="1"/>
    <col min="15878" max="15878" width="13.140625" style="4" customWidth="1"/>
    <col min="15879" max="16129" width="9.140625" style="4"/>
    <col min="16130" max="16130" width="49" style="4" customWidth="1"/>
    <col min="16131" max="16131" width="28.7109375" style="4" customWidth="1"/>
    <col min="16132" max="16132" width="17.28515625" style="4" customWidth="1"/>
    <col min="16133" max="16133" width="15.85546875" style="4" customWidth="1"/>
    <col min="16134" max="16134" width="13.140625" style="4" customWidth="1"/>
    <col min="16135" max="16384" width="9.140625" style="4"/>
  </cols>
  <sheetData>
    <row r="1" spans="1:6" ht="18.75">
      <c r="A1" s="2"/>
      <c r="B1" s="3"/>
      <c r="C1" s="3"/>
      <c r="D1" s="47" t="s">
        <v>44</v>
      </c>
      <c r="E1" s="47"/>
      <c r="F1" s="47"/>
    </row>
    <row r="2" spans="1:6" ht="18.75">
      <c r="A2" s="2"/>
      <c r="B2" s="3"/>
      <c r="C2" s="3"/>
      <c r="D2" s="47" t="s">
        <v>51</v>
      </c>
      <c r="E2" s="47"/>
      <c r="F2" s="47"/>
    </row>
    <row r="3" spans="1:6" ht="17.25" customHeight="1">
      <c r="A3" s="2"/>
      <c r="B3" s="3"/>
      <c r="C3" s="49" t="s">
        <v>52</v>
      </c>
      <c r="D3" s="49"/>
      <c r="E3" s="49"/>
      <c r="F3" s="49"/>
    </row>
    <row r="4" spans="1:6" ht="18.75">
      <c r="A4" s="2"/>
      <c r="B4" s="3"/>
      <c r="C4" s="3"/>
      <c r="D4" s="47" t="s">
        <v>7</v>
      </c>
      <c r="E4" s="47"/>
      <c r="F4" s="47"/>
    </row>
    <row r="5" spans="1:6" ht="16.5">
      <c r="A5" s="2"/>
      <c r="B5" s="3"/>
      <c r="C5" s="3"/>
      <c r="D5" s="48"/>
      <c r="E5" s="48"/>
      <c r="F5" s="48"/>
    </row>
    <row r="6" spans="1:6" ht="33.75" customHeight="1">
      <c r="A6" s="33" t="s">
        <v>57</v>
      </c>
      <c r="B6" s="33"/>
      <c r="C6" s="33"/>
      <c r="D6" s="33"/>
      <c r="E6" s="33"/>
      <c r="F6" s="33"/>
    </row>
    <row r="7" spans="1:6">
      <c r="A7" s="5"/>
      <c r="B7" s="5"/>
      <c r="C7" s="5"/>
      <c r="D7" s="6"/>
      <c r="E7" s="7"/>
      <c r="F7" s="8"/>
    </row>
    <row r="8" spans="1:6" ht="15.75" customHeight="1">
      <c r="A8" s="34" t="s">
        <v>8</v>
      </c>
      <c r="B8" s="34" t="s">
        <v>9</v>
      </c>
      <c r="C8" s="37" t="s">
        <v>0</v>
      </c>
      <c r="D8" s="38"/>
      <c r="E8" s="41" t="s">
        <v>60</v>
      </c>
      <c r="F8" s="44" t="s">
        <v>1</v>
      </c>
    </row>
    <row r="9" spans="1:6" ht="51" customHeight="1">
      <c r="A9" s="35"/>
      <c r="B9" s="35"/>
      <c r="C9" s="39"/>
      <c r="D9" s="40"/>
      <c r="E9" s="42"/>
      <c r="F9" s="45"/>
    </row>
    <row r="10" spans="1:6" ht="378">
      <c r="A10" s="36"/>
      <c r="B10" s="36"/>
      <c r="C10" s="1" t="s">
        <v>58</v>
      </c>
      <c r="D10" s="50" t="s">
        <v>59</v>
      </c>
      <c r="E10" s="43"/>
      <c r="F10" s="46"/>
    </row>
    <row r="11" spans="1:6" ht="15.75">
      <c r="A11" s="9" t="s">
        <v>2</v>
      </c>
      <c r="B11" s="9" t="s">
        <v>3</v>
      </c>
      <c r="C11" s="9" t="s">
        <v>4</v>
      </c>
      <c r="D11" s="10" t="s">
        <v>5</v>
      </c>
      <c r="E11" s="11" t="s">
        <v>6</v>
      </c>
      <c r="F11" s="12">
        <v>6</v>
      </c>
    </row>
    <row r="12" spans="1:6" ht="15.75">
      <c r="A12" s="13" t="s">
        <v>10</v>
      </c>
      <c r="B12" s="14" t="s">
        <v>11</v>
      </c>
      <c r="C12" s="15">
        <f>C13+C19+C21+C23+C26+C29+C31+C33</f>
        <v>4881826.0600000005</v>
      </c>
      <c r="D12" s="15">
        <f>D13+D19+D21+D26+D29+D31+D33+D23</f>
        <v>5670372.6699999999</v>
      </c>
      <c r="E12" s="15">
        <f>E13+E19+E21+E26+E29+E31+E33+E23</f>
        <v>5362474.0599999996</v>
      </c>
      <c r="F12" s="16">
        <f>E12/D12*100</f>
        <v>94.570046310554048</v>
      </c>
    </row>
    <row r="13" spans="1:6" ht="15.75">
      <c r="A13" s="17" t="s">
        <v>12</v>
      </c>
      <c r="B13" s="18" t="s">
        <v>13</v>
      </c>
      <c r="C13" s="15">
        <f>C14+C15+C17+C18+C16</f>
        <v>1637965.8800000001</v>
      </c>
      <c r="D13" s="15">
        <f>D14+D15+D17+D18+D16</f>
        <v>1756012.49</v>
      </c>
      <c r="E13" s="15">
        <f>E14+E15+E17+E18+E16</f>
        <v>1631646.45</v>
      </c>
      <c r="F13" s="16">
        <f>E13/D13*100</f>
        <v>92.917701855298304</v>
      </c>
    </row>
    <row r="14" spans="1:6" ht="47.25">
      <c r="A14" s="19" t="s">
        <v>14</v>
      </c>
      <c r="B14" s="20" t="s">
        <v>15</v>
      </c>
      <c r="C14" s="21">
        <v>570000</v>
      </c>
      <c r="D14" s="21">
        <v>662700</v>
      </c>
      <c r="E14" s="21">
        <v>662541</v>
      </c>
      <c r="F14" s="22">
        <f>E14/D14*100</f>
        <v>99.976007243096419</v>
      </c>
    </row>
    <row r="15" spans="1:6" ht="63">
      <c r="A15" s="19" t="s">
        <v>16</v>
      </c>
      <c r="B15" s="20" t="s">
        <v>17</v>
      </c>
      <c r="C15" s="21">
        <v>906690</v>
      </c>
      <c r="D15" s="21">
        <v>885690</v>
      </c>
      <c r="E15" s="21">
        <v>823805.26</v>
      </c>
      <c r="F15" s="22">
        <f t="shared" ref="F15:F34" si="0">E15/D15*100</f>
        <v>93.012821641883718</v>
      </c>
    </row>
    <row r="16" spans="1:6" ht="47.25">
      <c r="A16" s="19" t="s">
        <v>49</v>
      </c>
      <c r="B16" s="20" t="s">
        <v>50</v>
      </c>
      <c r="C16" s="21">
        <v>38123.279999999999</v>
      </c>
      <c r="D16" s="21">
        <v>38469.89</v>
      </c>
      <c r="E16" s="21">
        <v>38464.57</v>
      </c>
      <c r="F16" s="22">
        <f t="shared" si="0"/>
        <v>99.986171002828456</v>
      </c>
    </row>
    <row r="17" spans="1:6" ht="15.75">
      <c r="A17" s="19" t="s">
        <v>31</v>
      </c>
      <c r="B17" s="20" t="s">
        <v>30</v>
      </c>
      <c r="C17" s="21">
        <v>50000</v>
      </c>
      <c r="D17" s="21">
        <v>50000</v>
      </c>
      <c r="E17" s="21">
        <v>0</v>
      </c>
      <c r="F17" s="22">
        <f t="shared" si="0"/>
        <v>0</v>
      </c>
    </row>
    <row r="18" spans="1:6" ht="15.75">
      <c r="A18" s="19" t="s">
        <v>18</v>
      </c>
      <c r="B18" s="20" t="s">
        <v>19</v>
      </c>
      <c r="C18" s="21">
        <v>73152.600000000006</v>
      </c>
      <c r="D18" s="21">
        <v>119152.6</v>
      </c>
      <c r="E18" s="21">
        <v>106835.62</v>
      </c>
      <c r="F18" s="22">
        <f t="shared" si="0"/>
        <v>89.662852510142443</v>
      </c>
    </row>
    <row r="19" spans="1:6" s="30" customFormat="1" ht="15.75">
      <c r="A19" s="17" t="s">
        <v>38</v>
      </c>
      <c r="B19" s="18" t="s">
        <v>32</v>
      </c>
      <c r="C19" s="15">
        <f>C20</f>
        <v>93000</v>
      </c>
      <c r="D19" s="15">
        <f>D20</f>
        <v>93000</v>
      </c>
      <c r="E19" s="15">
        <f>E20</f>
        <v>93000</v>
      </c>
      <c r="F19" s="16">
        <f t="shared" si="0"/>
        <v>100</v>
      </c>
    </row>
    <row r="20" spans="1:6" ht="15.75">
      <c r="A20" s="19" t="s">
        <v>39</v>
      </c>
      <c r="B20" s="20" t="s">
        <v>33</v>
      </c>
      <c r="C20" s="21">
        <v>93000</v>
      </c>
      <c r="D20" s="21">
        <v>93000</v>
      </c>
      <c r="E20" s="21">
        <v>93000</v>
      </c>
      <c r="F20" s="22">
        <f t="shared" si="0"/>
        <v>100</v>
      </c>
    </row>
    <row r="21" spans="1:6" ht="47.25">
      <c r="A21" s="17" t="s">
        <v>40</v>
      </c>
      <c r="B21" s="18" t="s">
        <v>34</v>
      </c>
      <c r="C21" s="15">
        <f>C22</f>
        <v>40000</v>
      </c>
      <c r="D21" s="15">
        <f>D22</f>
        <v>40000</v>
      </c>
      <c r="E21" s="15">
        <f>E22</f>
        <v>40000</v>
      </c>
      <c r="F21" s="16">
        <f t="shared" si="0"/>
        <v>100</v>
      </c>
    </row>
    <row r="22" spans="1:6" ht="15.75">
      <c r="A22" s="19" t="s">
        <v>41</v>
      </c>
      <c r="B22" s="20" t="s">
        <v>35</v>
      </c>
      <c r="C22" s="21">
        <v>40000</v>
      </c>
      <c r="D22" s="21">
        <v>40000</v>
      </c>
      <c r="E22" s="21">
        <v>40000</v>
      </c>
      <c r="F22" s="22">
        <f t="shared" si="0"/>
        <v>100</v>
      </c>
    </row>
    <row r="23" spans="1:6" ht="16.5">
      <c r="A23" s="31" t="s">
        <v>53</v>
      </c>
      <c r="B23" s="18" t="s">
        <v>55</v>
      </c>
      <c r="C23" s="15">
        <f>C25+C24</f>
        <v>570020.81000000006</v>
      </c>
      <c r="D23" s="15">
        <f>D25+D24</f>
        <v>570020.81000000006</v>
      </c>
      <c r="E23" s="15">
        <f>E25+E24</f>
        <v>569003.93000000005</v>
      </c>
      <c r="F23" s="15">
        <f>F25</f>
        <v>0</v>
      </c>
    </row>
    <row r="24" spans="1:6" ht="16.5">
      <c r="A24" s="32" t="s">
        <v>61</v>
      </c>
      <c r="B24" s="20" t="s">
        <v>62</v>
      </c>
      <c r="C24" s="21">
        <v>569020.81000000006</v>
      </c>
      <c r="D24" s="21">
        <v>569020.81000000006</v>
      </c>
      <c r="E24" s="21">
        <v>569003.93000000005</v>
      </c>
      <c r="F24" s="22">
        <f t="shared" ref="F24" si="1">E24/D24*100</f>
        <v>99.997033500409245</v>
      </c>
    </row>
    <row r="25" spans="1:6" ht="33">
      <c r="A25" s="32" t="s">
        <v>54</v>
      </c>
      <c r="B25" s="20" t="s">
        <v>56</v>
      </c>
      <c r="C25" s="21">
        <v>1000</v>
      </c>
      <c r="D25" s="21">
        <v>1000</v>
      </c>
      <c r="E25" s="21">
        <v>0</v>
      </c>
      <c r="F25" s="16">
        <f t="shared" si="0"/>
        <v>0</v>
      </c>
    </row>
    <row r="26" spans="1:6" ht="31.5">
      <c r="A26" s="17" t="s">
        <v>42</v>
      </c>
      <c r="B26" s="18" t="s">
        <v>36</v>
      </c>
      <c r="C26" s="15">
        <f>C28+C27</f>
        <v>684709.37</v>
      </c>
      <c r="D26" s="15">
        <f>D28+D27</f>
        <v>1355209.3699999999</v>
      </c>
      <c r="E26" s="15">
        <f>E28+E27</f>
        <v>1309964.97</v>
      </c>
      <c r="F26" s="22">
        <f t="shared" si="0"/>
        <v>96.661445751367552</v>
      </c>
    </row>
    <row r="27" spans="1:6" ht="15.75">
      <c r="A27" s="19" t="s">
        <v>45</v>
      </c>
      <c r="B27" s="20" t="s">
        <v>46</v>
      </c>
      <c r="C27" s="21">
        <v>175543.66</v>
      </c>
      <c r="D27" s="21">
        <v>175543.66</v>
      </c>
      <c r="E27" s="21">
        <v>175543.66</v>
      </c>
      <c r="F27" s="22">
        <f t="shared" si="0"/>
        <v>100</v>
      </c>
    </row>
    <row r="28" spans="1:6" ht="15.75">
      <c r="A28" s="19" t="s">
        <v>43</v>
      </c>
      <c r="B28" s="20" t="s">
        <v>37</v>
      </c>
      <c r="C28" s="21">
        <v>509165.71</v>
      </c>
      <c r="D28" s="21">
        <v>1179665.71</v>
      </c>
      <c r="E28" s="21">
        <v>1134421.31</v>
      </c>
      <c r="F28" s="22">
        <f t="shared" si="0"/>
        <v>96.164642269715557</v>
      </c>
    </row>
    <row r="29" spans="1:6" ht="15.75">
      <c r="A29" s="17" t="s">
        <v>20</v>
      </c>
      <c r="B29" s="18" t="s">
        <v>21</v>
      </c>
      <c r="C29" s="15">
        <f>C30</f>
        <v>1000</v>
      </c>
      <c r="D29" s="15">
        <f>D30</f>
        <v>1000</v>
      </c>
      <c r="E29" s="15">
        <f>E30</f>
        <v>0</v>
      </c>
      <c r="F29" s="16">
        <f t="shared" si="0"/>
        <v>0</v>
      </c>
    </row>
    <row r="30" spans="1:6" ht="15.75">
      <c r="A30" s="19" t="s">
        <v>47</v>
      </c>
      <c r="B30" s="20" t="s">
        <v>48</v>
      </c>
      <c r="C30" s="21">
        <v>1000</v>
      </c>
      <c r="D30" s="21">
        <v>1000</v>
      </c>
      <c r="E30" s="21">
        <v>0</v>
      </c>
      <c r="F30" s="22">
        <f t="shared" si="0"/>
        <v>0</v>
      </c>
    </row>
    <row r="31" spans="1:6" ht="15.75">
      <c r="A31" s="17" t="s">
        <v>22</v>
      </c>
      <c r="B31" s="18" t="s">
        <v>23</v>
      </c>
      <c r="C31" s="15">
        <f>C32</f>
        <v>1740110</v>
      </c>
      <c r="D31" s="15">
        <f>D32</f>
        <v>1740110</v>
      </c>
      <c r="E31" s="15">
        <f>E32</f>
        <v>1603838.71</v>
      </c>
      <c r="F31" s="16">
        <f t="shared" si="0"/>
        <v>92.168811741786442</v>
      </c>
    </row>
    <row r="32" spans="1:6" ht="15.75">
      <c r="A32" s="19" t="s">
        <v>24</v>
      </c>
      <c r="B32" s="20" t="s">
        <v>25</v>
      </c>
      <c r="C32" s="21">
        <v>1740110</v>
      </c>
      <c r="D32" s="21">
        <v>1740110</v>
      </c>
      <c r="E32" s="21">
        <v>1603838.71</v>
      </c>
      <c r="F32" s="22">
        <f t="shared" si="0"/>
        <v>92.168811741786442</v>
      </c>
    </row>
    <row r="33" spans="1:6" ht="15.75">
      <c r="A33" s="17" t="s">
        <v>26</v>
      </c>
      <c r="B33" s="18" t="s">
        <v>27</v>
      </c>
      <c r="C33" s="15">
        <f>SUM(C34:C34)</f>
        <v>115020</v>
      </c>
      <c r="D33" s="15">
        <f>SUM(D34:D34)</f>
        <v>115020</v>
      </c>
      <c r="E33" s="15">
        <f>SUM(E34:E34)</f>
        <v>115020</v>
      </c>
      <c r="F33" s="16">
        <f t="shared" si="0"/>
        <v>100</v>
      </c>
    </row>
    <row r="34" spans="1:6" ht="15.75">
      <c r="A34" s="19" t="s">
        <v>28</v>
      </c>
      <c r="B34" s="20" t="s">
        <v>29</v>
      </c>
      <c r="C34" s="21">
        <v>115020</v>
      </c>
      <c r="D34" s="21">
        <v>115020</v>
      </c>
      <c r="E34" s="21">
        <v>115020</v>
      </c>
      <c r="F34" s="22">
        <f t="shared" si="0"/>
        <v>100</v>
      </c>
    </row>
    <row r="35" spans="1:6">
      <c r="A35" s="23"/>
      <c r="B35" s="23"/>
      <c r="C35" s="23"/>
      <c r="D35" s="23"/>
      <c r="E35" s="23"/>
      <c r="F35" s="24"/>
    </row>
    <row r="36" spans="1:6">
      <c r="A36" s="25"/>
      <c r="B36" s="26"/>
      <c r="C36" s="26"/>
      <c r="D36" s="27"/>
      <c r="E36" s="27"/>
      <c r="F36" s="28"/>
    </row>
    <row r="37" spans="1:6">
      <c r="A37" s="29"/>
      <c r="B37" s="29"/>
      <c r="C37" s="29"/>
      <c r="D37" s="29"/>
      <c r="E37" s="29"/>
      <c r="F37" s="29"/>
    </row>
  </sheetData>
  <mergeCells count="11">
    <mergeCell ref="D1:F1"/>
    <mergeCell ref="D2:F2"/>
    <mergeCell ref="D4:F4"/>
    <mergeCell ref="D5:F5"/>
    <mergeCell ref="C3:F3"/>
    <mergeCell ref="A6:F6"/>
    <mergeCell ref="A8:A10"/>
    <mergeCell ref="B8:B10"/>
    <mergeCell ref="C8:D9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2022-08-02T07:43:41Z</dcterms:modified>
</cp:coreProperties>
</file>