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</sheets>
  <definedNames>
    <definedName name="_xlnm.Print_Area" localSheetId="0">'стр.1'!$A$1:$GF$73</definedName>
  </definedNames>
  <calcPr fullCalcOnLoad="1"/>
</workbook>
</file>

<file path=xl/sharedStrings.xml><?xml version="1.0" encoding="utf-8"?>
<sst xmlns="http://schemas.openxmlformats.org/spreadsheetml/2006/main" count="287" uniqueCount="129">
  <si>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</si>
  <si>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</si>
  <si>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</si>
  <si>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</si>
  <si>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</si>
  <si>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код аналитического показателя *</t>
  </si>
  <si>
    <t>Код по бюджетной классификации Российской Федерации</t>
  </si>
  <si>
    <t>Всего</t>
  </si>
  <si>
    <t>Итого по коду БК (по коду раздела)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</si>
  <si>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</si>
  <si>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</si>
  <si>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</si>
  <si>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</si>
  <si>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</si>
  <si>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</si>
  <si>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</si>
  <si>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</si>
  <si>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</si>
  <si>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</si>
  <si>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</si>
  <si>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</si>
  <si>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</si>
  <si>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</si>
  <si>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</si>
  <si>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</si>
  <si>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</si>
  <si>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</si>
  <si>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</si>
  <si>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</si>
  <si>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</si>
  <si>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</si>
  <si>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</si>
  <si>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</si>
  <si>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</si>
  <si>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</si>
  <si>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</si>
  <si>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</si>
  <si>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</si>
  <si>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</si>
  <si>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вида расходов</t>
  </si>
  <si>
    <t>12</t>
  </si>
  <si>
    <t>11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</si>
  <si>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</si>
  <si>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</si>
  <si>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</si>
  <si>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</si>
  <si>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</si>
  <si>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</si>
  <si>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</si>
  <si>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</si>
  <si>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</si>
  <si>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13</t>
  </si>
  <si>
    <t>Гл.бухгалтер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</si>
  <si>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</si>
  <si>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</si>
  <si>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</si>
  <si>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</si>
  <si>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</si>
  <si>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</si>
  <si>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</si>
  <si>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 материальных запасов</t>
  </si>
  <si>
    <t>Начисления на оплату труда</t>
  </si>
  <si>
    <t>Администрация Мугреево-Никольского сельского поселения</t>
  </si>
  <si>
    <t>Бюджет Мугреево-Николського сельского поселения</t>
  </si>
  <si>
    <t>01</t>
  </si>
  <si>
    <t>04</t>
  </si>
  <si>
    <t>40</t>
  </si>
  <si>
    <t>121</t>
  </si>
  <si>
    <t>244</t>
  </si>
  <si>
    <t>851</t>
  </si>
  <si>
    <t>Скурлакова М.Г.</t>
  </si>
  <si>
    <t>Баркарь Т.Н.</t>
  </si>
  <si>
    <t>2-53-41</t>
  </si>
  <si>
    <t>17</t>
  </si>
  <si>
    <t>18</t>
  </si>
  <si>
    <t>02</t>
  </si>
  <si>
    <t>03</t>
  </si>
  <si>
    <t>22</t>
  </si>
  <si>
    <t>27</t>
  </si>
  <si>
    <t>30</t>
  </si>
  <si>
    <t>33</t>
  </si>
  <si>
    <t>34</t>
  </si>
  <si>
    <t>35</t>
  </si>
  <si>
    <t>36</t>
  </si>
  <si>
    <t>05</t>
  </si>
  <si>
    <t>39</t>
  </si>
  <si>
    <t>42</t>
  </si>
  <si>
    <t>08</t>
  </si>
  <si>
    <t>111</t>
  </si>
  <si>
    <t>321</t>
  </si>
  <si>
    <t>Сумма в рублях</t>
  </si>
  <si>
    <t>62514264</t>
  </si>
  <si>
    <t>января</t>
  </si>
  <si>
    <t>Услуги по содержанию имущества (уличное)</t>
  </si>
  <si>
    <t>Глава поселения</t>
  </si>
  <si>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</si>
  <si>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</si>
  <si>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</si>
  <si>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М.Г. Скурлакова</t>
  </si>
  <si>
    <t>5</t>
  </si>
  <si>
    <t>23</t>
  </si>
  <si>
    <t>24</t>
  </si>
  <si>
    <t>25</t>
  </si>
  <si>
    <t>29</t>
  </si>
  <si>
    <t>37</t>
  </si>
  <si>
    <t>38</t>
  </si>
  <si>
    <t>0110100030</t>
  </si>
  <si>
    <t>0110100020</t>
  </si>
  <si>
    <t>0120120810</t>
  </si>
  <si>
    <t>3090051180</t>
  </si>
  <si>
    <t>0410120010</t>
  </si>
  <si>
    <t>0610120010</t>
  </si>
  <si>
    <t>0810120010</t>
  </si>
  <si>
    <t>0910100100</t>
  </si>
  <si>
    <t>3090070010</t>
  </si>
  <si>
    <t>129</t>
  </si>
  <si>
    <t>119</t>
  </si>
  <si>
    <t>Глава Мугреево-Никольского сельского поселения</t>
  </si>
  <si>
    <t>870</t>
  </si>
  <si>
    <t>46</t>
  </si>
  <si>
    <t>853</t>
  </si>
  <si>
    <t>БЮДЖЕТНАЯ СМЕТА на 2017 год и на плановый период 2018 и 2019 годов</t>
  </si>
  <si>
    <t>2017 год</t>
  </si>
  <si>
    <t>2018 год</t>
  </si>
  <si>
    <t>2019 год</t>
  </si>
  <si>
    <t>Резервный фонд</t>
  </si>
  <si>
    <t>Прочие расходы (пож.безоп.)</t>
  </si>
  <si>
    <t>Прочие расходы (мал.и ср.бизнес)</t>
  </si>
  <si>
    <t>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</si>
</sst>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1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8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 vertical="top"/>
    </xf>
    <xf numFmtId="0" fontId="7" fillId="0" borderId="0" xfId="0" applyFont="1" applyAlignment="1">
      <alignment horizontal="justify" wrapText="1"/>
    </xf>
    <xf numFmtId="2" fontId="6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72"/>
  <sheetViews>
    <sheetView tabSelected="1" view="pageBreakPreview" zoomScale="120" zoomScaleSheetLayoutView="120" zoomScalePageLayoutView="0" workbookViewId="0" topLeftCell="A1">
      <selection activeCell="FS70" sqref="FS70"/>
    </sheetView>
  </sheetViews>
  <sheetFormatPr defaultColWidth="0.875" defaultRowHeight="12.75"/>
  <cols>
    <col min="1" max="111" width="0.875" style="1" customWidth="1"/>
    <col min="112" max="112" width="2.625" style="1" hidden="1" customWidth="1"/>
    <col min="113" max="127" width="0.875" style="1" hidden="1" customWidth="1"/>
    <col min="128" max="129" width="0.875" style="1" customWidth="1"/>
    <col min="130" max="130" width="1.00390625" style="1" customWidth="1"/>
    <col min="131" max="131" width="9.75390625" style="1" customWidth="1"/>
    <col min="132" max="132" width="0.37109375" style="1" customWidth="1"/>
    <col min="133" max="147" width="0.875" style="1" hidden="1" customWidth="1"/>
    <col min="148" max="148" width="0.74609375" style="1" customWidth="1"/>
    <col min="149" max="151" width="0.875" style="1" hidden="1" customWidth="1"/>
    <col min="152" max="152" width="0.6171875" style="1" customWidth="1"/>
    <col min="153" max="153" width="0.875" style="1" hidden="1" customWidth="1"/>
    <col min="154" max="154" width="0.875" style="1" customWidth="1"/>
    <col min="155" max="155" width="0.12890625" style="1" customWidth="1"/>
    <col min="156" max="161" width="0.875" style="1" hidden="1" customWidth="1"/>
    <col min="162" max="162" width="0.875" style="1" customWidth="1"/>
    <col min="163" max="163" width="0.2421875" style="1" hidden="1" customWidth="1"/>
    <col min="164" max="168" width="0.875" style="1" hidden="1" customWidth="1"/>
    <col min="169" max="169" width="0.2421875" style="1" hidden="1" customWidth="1"/>
    <col min="170" max="173" width="0.875" style="1" hidden="1" customWidth="1"/>
    <col min="174" max="174" width="12.875" style="1" customWidth="1"/>
    <col min="175" max="175" width="12.75390625" style="1" customWidth="1"/>
    <col min="176" max="177" width="0.875" style="1" hidden="1" customWidth="1"/>
    <col min="178" max="178" width="1.875" style="1" hidden="1" customWidth="1"/>
    <col min="179" max="179" width="0.875" style="1" hidden="1" customWidth="1"/>
    <col min="180" max="181" width="0.875" style="1" customWidth="1"/>
    <col min="182" max="184" width="0.875" style="1" hidden="1" customWidth="1"/>
    <col min="185" max="198" width="0.875" style="1" customWidth="1"/>
    <col min="199" max="199" width="8.25390625" style="1" bestFit="1" customWidth="1"/>
    <col min="200" max="211" width="0.875" style="1" customWidth="1"/>
    <col min="212" max="212" width="8.25390625" style="1" bestFit="1" customWidth="1"/>
    <col min="213" max="16384" width="0.875" style="1" customWidth="1"/>
  </cols>
  <sheetData>
    <row r="1" spans="1:187" ht="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Y1" s="37" t="s">
        <v>95</v>
      </c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</row>
    <row r="2" spans="1:187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5"/>
      <c r="BY2" s="65" t="s">
        <v>117</v>
      </c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</row>
    <row r="3" spans="1:187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Y3" s="74" t="s">
        <v>96</v>
      </c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</row>
    <row r="4" spans="1:187" ht="12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5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</row>
    <row r="5" spans="1:187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Y5" s="74" t="s">
        <v>97</v>
      </c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</row>
    <row r="6" spans="1:169" ht="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"/>
      <c r="V6" s="5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5"/>
      <c r="BB6" s="5"/>
      <c r="BC6" s="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U6" s="65" t="s">
        <v>98</v>
      </c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FK6" s="9"/>
      <c r="FL6" s="9"/>
      <c r="FM6" s="9"/>
    </row>
    <row r="7" spans="1:169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Y7" s="69" t="s">
        <v>9</v>
      </c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U7" s="69" t="s">
        <v>10</v>
      </c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FK7" s="8"/>
      <c r="FL7" s="8"/>
      <c r="FM7" s="8"/>
    </row>
    <row r="8" spans="2:169" ht="12.75" customHeight="1">
      <c r="B8" s="10"/>
      <c r="C8" s="11"/>
      <c r="D8" s="11"/>
      <c r="E8" s="11"/>
      <c r="F8" s="11"/>
      <c r="G8" s="5"/>
      <c r="H8" s="5"/>
      <c r="I8" s="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1"/>
      <c r="AH8" s="11"/>
      <c r="AI8" s="11"/>
      <c r="AJ8" s="5"/>
      <c r="AK8" s="5"/>
      <c r="AL8" s="5"/>
      <c r="AM8" s="5"/>
      <c r="AN8" s="5"/>
      <c r="AO8" s="5"/>
      <c r="AP8" s="5"/>
      <c r="AQ8" s="5"/>
      <c r="AR8" s="5"/>
      <c r="AS8" s="5"/>
      <c r="BZ8" s="4" t="s">
        <v>11</v>
      </c>
      <c r="CA8" s="66" t="s">
        <v>64</v>
      </c>
      <c r="CB8" s="66"/>
      <c r="CC8" s="66"/>
      <c r="CD8" s="66"/>
      <c r="CE8" s="1" t="s">
        <v>11</v>
      </c>
      <c r="CH8" s="65" t="s">
        <v>92</v>
      </c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7">
        <v>20</v>
      </c>
      <c r="DB8" s="67"/>
      <c r="DC8" s="67"/>
      <c r="DD8" s="67"/>
      <c r="DE8" s="68" t="s">
        <v>73</v>
      </c>
      <c r="DF8" s="68"/>
      <c r="DG8" s="68"/>
      <c r="DH8" s="1" t="s">
        <v>12</v>
      </c>
      <c r="FK8" s="5"/>
      <c r="FL8" s="5"/>
      <c r="FM8" s="5"/>
    </row>
    <row r="9" ht="6.75" customHeight="1"/>
    <row r="10" spans="162:187" ht="12.75" thickBot="1">
      <c r="FF10" s="82" t="s">
        <v>13</v>
      </c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83"/>
      <c r="FZ10" s="15"/>
      <c r="GA10" s="15"/>
      <c r="GB10" s="15"/>
      <c r="GC10" s="15"/>
      <c r="GD10" s="15"/>
      <c r="GE10" s="15"/>
    </row>
    <row r="11" spans="9:187" ht="12.75" customHeight="1">
      <c r="I11" s="81" t="s">
        <v>121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W11" s="67" t="s">
        <v>16</v>
      </c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FC11" s="4" t="s">
        <v>16</v>
      </c>
      <c r="FF11" s="84" t="s">
        <v>14</v>
      </c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6"/>
      <c r="FZ11" s="15"/>
      <c r="GA11" s="15"/>
      <c r="GB11" s="15"/>
      <c r="GC11" s="15"/>
      <c r="GD11" s="15"/>
      <c r="GE11" s="15"/>
    </row>
    <row r="12" spans="60:187" ht="12.75" customHeight="1">
      <c r="BH12" s="4" t="s">
        <v>24</v>
      </c>
      <c r="BI12" s="66" t="s">
        <v>64</v>
      </c>
      <c r="BJ12" s="66"/>
      <c r="BK12" s="66"/>
      <c r="BL12" s="66"/>
      <c r="BM12" s="1" t="s">
        <v>11</v>
      </c>
      <c r="BP12" s="65" t="s">
        <v>92</v>
      </c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7">
        <v>20</v>
      </c>
      <c r="CE12" s="67"/>
      <c r="CF12" s="67"/>
      <c r="CG12" s="67"/>
      <c r="CH12" s="68" t="s">
        <v>73</v>
      </c>
      <c r="CI12" s="68"/>
      <c r="CJ12" s="68"/>
      <c r="CK12" s="1" t="s">
        <v>12</v>
      </c>
      <c r="DW12" s="67" t="s">
        <v>17</v>
      </c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FC12" s="4" t="s">
        <v>17</v>
      </c>
      <c r="FF12" s="78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80"/>
      <c r="FZ12" s="15"/>
      <c r="GA12" s="15"/>
      <c r="GB12" s="15"/>
      <c r="GC12" s="15"/>
      <c r="GD12" s="15"/>
      <c r="GE12" s="15"/>
    </row>
    <row r="13" spans="127:187" ht="12.75" customHeight="1">
      <c r="DW13" s="67" t="s">
        <v>18</v>
      </c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FC13" s="4" t="s">
        <v>18</v>
      </c>
      <c r="FF13" s="78" t="s">
        <v>91</v>
      </c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80"/>
      <c r="FZ13" s="15"/>
      <c r="GA13" s="15"/>
      <c r="GB13" s="15"/>
      <c r="GC13" s="15"/>
      <c r="GD13" s="15"/>
      <c r="GE13" s="15"/>
    </row>
    <row r="14" spans="1:187" ht="12.75" customHeight="1">
      <c r="A14" s="1" t="s">
        <v>25</v>
      </c>
      <c r="AC14" s="65" t="s">
        <v>62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W14" s="67" t="s">
        <v>19</v>
      </c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FC14" s="4" t="s">
        <v>19</v>
      </c>
      <c r="FF14" s="75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7"/>
      <c r="FZ14" s="15"/>
      <c r="GA14" s="15"/>
      <c r="GB14" s="15"/>
      <c r="GC14" s="15"/>
      <c r="GD14" s="15"/>
      <c r="GE14" s="15"/>
    </row>
    <row r="15" spans="1:187" ht="12.75" customHeight="1">
      <c r="A15" s="1" t="s">
        <v>26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W15" s="67" t="s">
        <v>19</v>
      </c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FC15" s="4" t="s">
        <v>19</v>
      </c>
      <c r="FF15" s="90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2"/>
      <c r="FZ15" s="15"/>
      <c r="GA15" s="15"/>
      <c r="GB15" s="15"/>
      <c r="GC15" s="15"/>
      <c r="GD15" s="15"/>
      <c r="GE15" s="15"/>
    </row>
    <row r="16" spans="1:187" ht="12.75" customHeight="1">
      <c r="A16" s="1" t="s">
        <v>27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W16" s="67" t="s">
        <v>20</v>
      </c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FC16" s="4" t="s">
        <v>20</v>
      </c>
      <c r="FF16" s="78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80"/>
      <c r="FZ16" s="15"/>
      <c r="GA16" s="15"/>
      <c r="GB16" s="15"/>
      <c r="GC16" s="15"/>
      <c r="GD16" s="15"/>
      <c r="GE16" s="15"/>
    </row>
    <row r="17" spans="1:187" ht="12.75" customHeight="1">
      <c r="A17" s="1" t="s">
        <v>28</v>
      </c>
      <c r="V17" s="65" t="s">
        <v>63</v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W17" s="67" t="s">
        <v>21</v>
      </c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FC17" s="4" t="s">
        <v>21</v>
      </c>
      <c r="FF17" s="78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80"/>
      <c r="FZ17" s="15"/>
      <c r="GA17" s="15"/>
      <c r="GB17" s="15"/>
      <c r="GC17" s="15"/>
      <c r="GD17" s="15"/>
      <c r="GE17" s="15"/>
    </row>
    <row r="18" spans="1:187" ht="12.75" customHeight="1">
      <c r="A18" s="1" t="s">
        <v>29</v>
      </c>
      <c r="DW18" s="37" t="s">
        <v>22</v>
      </c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FC18" s="4" t="s">
        <v>22</v>
      </c>
      <c r="FF18" s="78" t="s">
        <v>15</v>
      </c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80"/>
      <c r="FZ18" s="15"/>
      <c r="GA18" s="15"/>
      <c r="GB18" s="15"/>
      <c r="GC18" s="15"/>
      <c r="GD18" s="15"/>
      <c r="GE18" s="15"/>
    </row>
    <row r="19" spans="25:187" ht="13.5" customHeight="1" thickBot="1"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DW19" s="67" t="s">
        <v>23</v>
      </c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FC19" s="4" t="s">
        <v>23</v>
      </c>
      <c r="FF19" s="87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9"/>
      <c r="FZ19" s="15"/>
      <c r="GA19" s="15"/>
      <c r="GB19" s="15"/>
      <c r="GC19" s="15"/>
      <c r="GD19" s="15"/>
      <c r="GE19" s="15"/>
    </row>
    <row r="20" spans="25:71" ht="12">
      <c r="Y20" s="69" t="s">
        <v>30</v>
      </c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</row>
    <row r="21" ht="2.25" customHeight="1"/>
    <row r="22" spans="1:175" ht="12">
      <c r="A22" s="54" t="s">
        <v>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5"/>
      <c r="AH22" s="58" t="s">
        <v>1</v>
      </c>
      <c r="AI22" s="59"/>
      <c r="AJ22" s="59"/>
      <c r="AK22" s="59"/>
      <c r="AL22" s="59"/>
      <c r="AM22" s="59"/>
      <c r="AN22" s="59"/>
      <c r="AO22" s="59"/>
      <c r="AP22" s="60"/>
      <c r="AQ22" s="64" t="s">
        <v>6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44" t="s">
        <v>90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6"/>
    </row>
    <row r="23" spans="1:175" ht="24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7"/>
      <c r="AH23" s="61"/>
      <c r="AI23" s="62"/>
      <c r="AJ23" s="62"/>
      <c r="AK23" s="62"/>
      <c r="AL23" s="62"/>
      <c r="AM23" s="62"/>
      <c r="AN23" s="62"/>
      <c r="AO23" s="62"/>
      <c r="AP23" s="63"/>
      <c r="AQ23" s="47" t="s">
        <v>2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 t="s">
        <v>3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 t="s">
        <v>4</v>
      </c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 t="s">
        <v>39</v>
      </c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 t="s">
        <v>5</v>
      </c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39" t="s">
        <v>122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24" t="s">
        <v>123</v>
      </c>
      <c r="FS23" s="24" t="s">
        <v>124</v>
      </c>
    </row>
    <row r="24" spans="1:175" ht="12">
      <c r="A24" s="52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51">
        <v>2</v>
      </c>
      <c r="AI24" s="52"/>
      <c r="AJ24" s="52"/>
      <c r="AK24" s="52"/>
      <c r="AL24" s="52"/>
      <c r="AM24" s="52"/>
      <c r="AN24" s="52"/>
      <c r="AO24" s="52"/>
      <c r="AP24" s="53"/>
      <c r="AQ24" s="48">
        <v>3</v>
      </c>
      <c r="AR24" s="49"/>
      <c r="AS24" s="49"/>
      <c r="AT24" s="49"/>
      <c r="AU24" s="49"/>
      <c r="AV24" s="49"/>
      <c r="AW24" s="49"/>
      <c r="AX24" s="49"/>
      <c r="AY24" s="49"/>
      <c r="AZ24" s="50"/>
      <c r="BA24" s="48">
        <v>4</v>
      </c>
      <c r="BB24" s="49"/>
      <c r="BC24" s="49"/>
      <c r="BD24" s="49"/>
      <c r="BE24" s="49"/>
      <c r="BF24" s="49"/>
      <c r="BG24" s="49"/>
      <c r="BH24" s="49"/>
      <c r="BI24" s="49"/>
      <c r="BJ24" s="50"/>
      <c r="BK24" s="48">
        <v>5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50"/>
      <c r="CC24" s="48">
        <v>6</v>
      </c>
      <c r="CD24" s="49"/>
      <c r="CE24" s="49"/>
      <c r="CF24" s="49"/>
      <c r="CG24" s="49"/>
      <c r="CH24" s="49"/>
      <c r="CI24" s="49"/>
      <c r="CJ24" s="49"/>
      <c r="CK24" s="49"/>
      <c r="CL24" s="49"/>
      <c r="CM24" s="50"/>
      <c r="CN24" s="48">
        <v>8</v>
      </c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0">
        <v>9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14"/>
      <c r="FS24" s="14"/>
    </row>
    <row r="25" spans="1:175" ht="13.5" customHeight="1">
      <c r="A25" s="38" t="s">
        <v>53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3" t="s">
        <v>42</v>
      </c>
      <c r="AI25" s="33"/>
      <c r="AJ25" s="33"/>
      <c r="AK25" s="33"/>
      <c r="AL25" s="33"/>
      <c r="AM25" s="33"/>
      <c r="AN25" s="33"/>
      <c r="AO25" s="33"/>
      <c r="AP25" s="33"/>
      <c r="AQ25" s="34" t="s">
        <v>64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 t="s">
        <v>75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 t="s">
        <v>106</v>
      </c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 t="s">
        <v>67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41">
        <v>336000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3"/>
      <c r="FR25" s="22">
        <f aca="true" t="shared" si="0" ref="FR25:FR34">DH25</f>
        <v>336000</v>
      </c>
      <c r="FS25" s="22">
        <f aca="true" t="shared" si="1" ref="FS25:FS34">DH25</f>
        <v>336000</v>
      </c>
    </row>
    <row r="26" spans="1:175" ht="15">
      <c r="A26" s="38" t="s">
        <v>61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3" t="s">
        <v>43</v>
      </c>
      <c r="AI26" s="33"/>
      <c r="AJ26" s="33"/>
      <c r="AK26" s="33"/>
      <c r="AL26" s="33"/>
      <c r="AM26" s="33"/>
      <c r="AN26" s="33"/>
      <c r="AO26" s="33"/>
      <c r="AP26" s="33"/>
      <c r="AQ26" s="34" t="s">
        <v>64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 t="s">
        <v>75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 t="s">
        <v>106</v>
      </c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 t="s">
        <v>115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27">
        <v>102000</v>
      </c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2">
        <f t="shared" si="0"/>
        <v>102000</v>
      </c>
      <c r="FS26" s="22">
        <f t="shared" si="1"/>
        <v>102000</v>
      </c>
    </row>
    <row r="27" spans="1:175" ht="12" customHeight="1">
      <c r="A27" s="38" t="s">
        <v>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3" t="s">
        <v>44</v>
      </c>
      <c r="AI27" s="33"/>
      <c r="AJ27" s="33"/>
      <c r="AK27" s="33"/>
      <c r="AL27" s="33"/>
      <c r="AM27" s="33"/>
      <c r="AN27" s="33"/>
      <c r="AO27" s="33"/>
      <c r="AP27" s="33"/>
      <c r="AQ27" s="34" t="s">
        <v>64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 t="s">
        <v>65</v>
      </c>
      <c r="BB27" s="34"/>
      <c r="BC27" s="34"/>
      <c r="BD27" s="34"/>
      <c r="BE27" s="34"/>
      <c r="BF27" s="34"/>
      <c r="BG27" s="34"/>
      <c r="BH27" s="34"/>
      <c r="BI27" s="34"/>
      <c r="BJ27" s="34"/>
      <c r="BK27" s="34" t="s">
        <v>107</v>
      </c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 t="s">
        <v>67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27">
        <v>513000</v>
      </c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2">
        <f t="shared" si="0"/>
        <v>513000</v>
      </c>
      <c r="FS27" s="22">
        <f t="shared" si="1"/>
        <v>513000</v>
      </c>
    </row>
    <row r="28" spans="1:175" ht="15">
      <c r="A28" s="38" t="s">
        <v>61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3" t="s">
        <v>45</v>
      </c>
      <c r="AI28" s="33"/>
      <c r="AJ28" s="33"/>
      <c r="AK28" s="33"/>
      <c r="AL28" s="33"/>
      <c r="AM28" s="33"/>
      <c r="AN28" s="33"/>
      <c r="AO28" s="33"/>
      <c r="AP28" s="33"/>
      <c r="AQ28" s="34" t="s">
        <v>64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 t="s">
        <v>65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 t="s">
        <v>107</v>
      </c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 t="s">
        <v>115</v>
      </c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27">
        <v>158000</v>
      </c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2">
        <f t="shared" si="0"/>
        <v>158000</v>
      </c>
      <c r="FS28" s="22">
        <f t="shared" si="1"/>
        <v>158000</v>
      </c>
    </row>
    <row r="29" spans="1:175" ht="12" customHeight="1">
      <c r="A29" s="38" t="s">
        <v>54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3" t="s">
        <v>99</v>
      </c>
      <c r="AI29" s="33"/>
      <c r="AJ29" s="33"/>
      <c r="AK29" s="33"/>
      <c r="AL29" s="33"/>
      <c r="AM29" s="33"/>
      <c r="AN29" s="33"/>
      <c r="AO29" s="33"/>
      <c r="AP29" s="33"/>
      <c r="AQ29" s="34" t="s">
        <v>64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 t="s">
        <v>65</v>
      </c>
      <c r="BB29" s="34"/>
      <c r="BC29" s="34"/>
      <c r="BD29" s="34"/>
      <c r="BE29" s="34"/>
      <c r="BF29" s="34"/>
      <c r="BG29" s="34"/>
      <c r="BH29" s="34"/>
      <c r="BI29" s="34"/>
      <c r="BJ29" s="34"/>
      <c r="BK29" s="34" t="s">
        <v>107</v>
      </c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 t="s">
        <v>68</v>
      </c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27">
        <v>20000</v>
      </c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2">
        <f t="shared" si="0"/>
        <v>20000</v>
      </c>
      <c r="FS29" s="22">
        <f t="shared" si="1"/>
        <v>20000</v>
      </c>
    </row>
    <row r="30" spans="1:175" ht="15">
      <c r="A30" s="38" t="s">
        <v>55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3" t="s">
        <v>46</v>
      </c>
      <c r="AI30" s="33"/>
      <c r="AJ30" s="33"/>
      <c r="AK30" s="33"/>
      <c r="AL30" s="33"/>
      <c r="AM30" s="33"/>
      <c r="AN30" s="33"/>
      <c r="AO30" s="33"/>
      <c r="AP30" s="33"/>
      <c r="AQ30" s="34" t="s">
        <v>64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 t="s">
        <v>65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34" t="s">
        <v>107</v>
      </c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 t="s">
        <v>68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27">
        <v>20000</v>
      </c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2">
        <f t="shared" si="0"/>
        <v>20000</v>
      </c>
      <c r="FS30" s="22">
        <f t="shared" si="1"/>
        <v>20000</v>
      </c>
    </row>
    <row r="31" spans="1:212" ht="15">
      <c r="A31" s="38" t="s">
        <v>56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3" t="s">
        <v>47</v>
      </c>
      <c r="AI31" s="33"/>
      <c r="AJ31" s="33"/>
      <c r="AK31" s="33"/>
      <c r="AL31" s="33"/>
      <c r="AM31" s="33"/>
      <c r="AN31" s="33"/>
      <c r="AO31" s="33"/>
      <c r="AP31" s="33"/>
      <c r="AQ31" s="34" t="s">
        <v>64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 t="s">
        <v>65</v>
      </c>
      <c r="BB31" s="34"/>
      <c r="BC31" s="34"/>
      <c r="BD31" s="34"/>
      <c r="BE31" s="34"/>
      <c r="BF31" s="34"/>
      <c r="BG31" s="34"/>
      <c r="BH31" s="34"/>
      <c r="BI31" s="34"/>
      <c r="BJ31" s="34"/>
      <c r="BK31" s="34" t="s">
        <v>107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 t="s">
        <v>68</v>
      </c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27">
        <v>20000</v>
      </c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2">
        <f t="shared" si="0"/>
        <v>20000</v>
      </c>
      <c r="FS31" s="22">
        <f t="shared" si="1"/>
        <v>20000</v>
      </c>
      <c r="HD31" s="19"/>
    </row>
    <row r="32" spans="1:175" ht="15">
      <c r="A32" s="38" t="s">
        <v>57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3" t="s">
        <v>48</v>
      </c>
      <c r="AI32" s="33"/>
      <c r="AJ32" s="33"/>
      <c r="AK32" s="33"/>
      <c r="AL32" s="33"/>
      <c r="AM32" s="33"/>
      <c r="AN32" s="33"/>
      <c r="AO32" s="33"/>
      <c r="AP32" s="33"/>
      <c r="AQ32" s="34" t="s">
        <v>64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 t="s">
        <v>65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 t="s">
        <v>107</v>
      </c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 t="s">
        <v>68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27">
        <v>30000</v>
      </c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2">
        <f t="shared" si="0"/>
        <v>30000</v>
      </c>
      <c r="FS32" s="22">
        <f t="shared" si="1"/>
        <v>30000</v>
      </c>
    </row>
    <row r="33" spans="1:175" ht="15">
      <c r="A33" s="38" t="s">
        <v>58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3" t="s">
        <v>49</v>
      </c>
      <c r="AI33" s="33"/>
      <c r="AJ33" s="33"/>
      <c r="AK33" s="33"/>
      <c r="AL33" s="33"/>
      <c r="AM33" s="33"/>
      <c r="AN33" s="33"/>
      <c r="AO33" s="33"/>
      <c r="AP33" s="33"/>
      <c r="AQ33" s="34" t="s">
        <v>64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 t="s">
        <v>65</v>
      </c>
      <c r="BB33" s="34"/>
      <c r="BC33" s="34"/>
      <c r="BD33" s="34"/>
      <c r="BE33" s="34"/>
      <c r="BF33" s="34"/>
      <c r="BG33" s="34"/>
      <c r="BH33" s="34"/>
      <c r="BI33" s="34"/>
      <c r="BJ33" s="34"/>
      <c r="BK33" s="34" t="s">
        <v>107</v>
      </c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 t="s">
        <v>68</v>
      </c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27">
        <v>30000</v>
      </c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2">
        <f t="shared" si="0"/>
        <v>30000</v>
      </c>
      <c r="FS33" s="22">
        <f t="shared" si="1"/>
        <v>30000</v>
      </c>
    </row>
    <row r="34" spans="1:175" ht="12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3" t="s">
        <v>50</v>
      </c>
      <c r="AI34" s="33"/>
      <c r="AJ34" s="33"/>
      <c r="AK34" s="33"/>
      <c r="AL34" s="33"/>
      <c r="AM34" s="33"/>
      <c r="AN34" s="33"/>
      <c r="AO34" s="33"/>
      <c r="AP34" s="33"/>
      <c r="AQ34" s="34" t="s">
        <v>64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 t="s">
        <v>65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 t="s">
        <v>107</v>
      </c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 t="s">
        <v>69</v>
      </c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27">
        <v>8000</v>
      </c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2">
        <f t="shared" si="0"/>
        <v>8000</v>
      </c>
      <c r="FS34" s="22">
        <f t="shared" si="1"/>
        <v>8000</v>
      </c>
    </row>
    <row r="35" spans="1:175" ht="12" customHeight="1">
      <c r="A35" s="38" t="s">
        <v>59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3" t="s">
        <v>41</v>
      </c>
      <c r="AI35" s="33"/>
      <c r="AJ35" s="33"/>
      <c r="AK35" s="33"/>
      <c r="AL35" s="33"/>
      <c r="AM35" s="33"/>
      <c r="AN35" s="33"/>
      <c r="AO35" s="33"/>
      <c r="AP35" s="33"/>
      <c r="AQ35" s="34" t="s">
        <v>64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 t="s">
        <v>65</v>
      </c>
      <c r="BB35" s="34"/>
      <c r="BC35" s="34"/>
      <c r="BD35" s="34"/>
      <c r="BE35" s="34"/>
      <c r="BF35" s="34"/>
      <c r="BG35" s="34"/>
      <c r="BH35" s="34"/>
      <c r="BI35" s="34"/>
      <c r="BJ35" s="34"/>
      <c r="BK35" s="34" t="s">
        <v>107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 t="s">
        <v>120</v>
      </c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27">
        <v>2000</v>
      </c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2">
        <v>2000</v>
      </c>
      <c r="FS35" s="22">
        <v>2000</v>
      </c>
    </row>
    <row r="36" spans="1:175" ht="26.25" customHeight="1">
      <c r="A36" s="32" t="s">
        <v>60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 t="s">
        <v>51</v>
      </c>
      <c r="AI36" s="33"/>
      <c r="AJ36" s="33"/>
      <c r="AK36" s="33"/>
      <c r="AL36" s="33"/>
      <c r="AM36" s="33"/>
      <c r="AN36" s="33"/>
      <c r="AO36" s="33"/>
      <c r="AP36" s="33"/>
      <c r="AQ36" s="34" t="s">
        <v>64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 t="s">
        <v>65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 t="s">
        <v>107</v>
      </c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 t="s">
        <v>68</v>
      </c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27">
        <v>47709.6</v>
      </c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2">
        <v>25000</v>
      </c>
      <c r="FS36" s="22">
        <v>15000</v>
      </c>
    </row>
    <row r="37" spans="1:175" ht="12" customHeight="1">
      <c r="A37" s="38" t="s">
        <v>125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3" t="s">
        <v>74</v>
      </c>
      <c r="AI37" s="33"/>
      <c r="AJ37" s="33"/>
      <c r="AK37" s="33"/>
      <c r="AL37" s="33"/>
      <c r="AM37" s="33"/>
      <c r="AN37" s="33"/>
      <c r="AO37" s="33"/>
      <c r="AP37" s="33"/>
      <c r="AQ37" s="34" t="s">
        <v>64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 t="s">
        <v>41</v>
      </c>
      <c r="BB37" s="34"/>
      <c r="BC37" s="34"/>
      <c r="BD37" s="34"/>
      <c r="BE37" s="34"/>
      <c r="BF37" s="34"/>
      <c r="BG37" s="34"/>
      <c r="BH37" s="34"/>
      <c r="BI37" s="34"/>
      <c r="BJ37" s="34"/>
      <c r="BK37" s="34" t="s">
        <v>108</v>
      </c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 t="s">
        <v>118</v>
      </c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27">
        <v>50000</v>
      </c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2">
        <f>DH37</f>
        <v>50000</v>
      </c>
      <c r="FS37" s="22">
        <f>DH37</f>
        <v>50000</v>
      </c>
    </row>
    <row r="38" spans="1:175" ht="18" customHeight="1">
      <c r="A38" s="35" t="s">
        <v>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14"/>
      <c r="AQ38" s="36" t="s">
        <v>64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1">
        <f>SUM(DH25:EA37)</f>
        <v>1336709.6</v>
      </c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23">
        <f>SUM(FR25:FR37)</f>
        <v>1314000</v>
      </c>
      <c r="FS38" s="23">
        <f>SUM(FS25:FS37)</f>
        <v>1304000</v>
      </c>
    </row>
    <row r="39" spans="1:175" ht="12" customHeight="1">
      <c r="A39" s="38" t="s">
        <v>53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3" t="s">
        <v>77</v>
      </c>
      <c r="AI39" s="33"/>
      <c r="AJ39" s="33"/>
      <c r="AK39" s="33"/>
      <c r="AL39" s="33"/>
      <c r="AM39" s="33"/>
      <c r="AN39" s="33"/>
      <c r="AO39" s="33"/>
      <c r="AP39" s="33"/>
      <c r="AQ39" s="34" t="s">
        <v>75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 t="s">
        <v>76</v>
      </c>
      <c r="BB39" s="34"/>
      <c r="BC39" s="34"/>
      <c r="BD39" s="34"/>
      <c r="BE39" s="34"/>
      <c r="BF39" s="34"/>
      <c r="BG39" s="34"/>
      <c r="BH39" s="34"/>
      <c r="BI39" s="34"/>
      <c r="BJ39" s="34"/>
      <c r="BK39" s="34" t="s">
        <v>109</v>
      </c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 t="s">
        <v>67</v>
      </c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27">
        <v>46000</v>
      </c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2">
        <f aca="true" t="shared" si="2" ref="FR39:FR63">DH39</f>
        <v>46000</v>
      </c>
      <c r="FS39" s="22">
        <f>DH39</f>
        <v>46000</v>
      </c>
    </row>
    <row r="40" spans="1:175" ht="12" customHeight="1">
      <c r="A40" s="38" t="s">
        <v>61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3" t="s">
        <v>100</v>
      </c>
      <c r="AI40" s="33"/>
      <c r="AJ40" s="33"/>
      <c r="AK40" s="33"/>
      <c r="AL40" s="33"/>
      <c r="AM40" s="33"/>
      <c r="AN40" s="33"/>
      <c r="AO40" s="33"/>
      <c r="AP40" s="33"/>
      <c r="AQ40" s="34" t="s">
        <v>75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 t="s">
        <v>76</v>
      </c>
      <c r="BB40" s="34"/>
      <c r="BC40" s="34"/>
      <c r="BD40" s="34"/>
      <c r="BE40" s="34"/>
      <c r="BF40" s="34"/>
      <c r="BG40" s="34"/>
      <c r="BH40" s="34"/>
      <c r="BI40" s="34"/>
      <c r="BJ40" s="34"/>
      <c r="BK40" s="34" t="s">
        <v>109</v>
      </c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 t="s">
        <v>115</v>
      </c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27">
        <v>14000</v>
      </c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2">
        <f t="shared" si="2"/>
        <v>14000</v>
      </c>
      <c r="FS40" s="22">
        <f>DH40</f>
        <v>14000</v>
      </c>
    </row>
    <row r="41" spans="1:175" ht="12" customHeight="1">
      <c r="A41" s="38" t="s">
        <v>55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3" t="s">
        <v>101</v>
      </c>
      <c r="AI41" s="33"/>
      <c r="AJ41" s="33"/>
      <c r="AK41" s="33"/>
      <c r="AL41" s="33"/>
      <c r="AM41" s="33"/>
      <c r="AN41" s="33"/>
      <c r="AO41" s="33"/>
      <c r="AP41" s="33"/>
      <c r="AQ41" s="34" t="s">
        <v>75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 t="s">
        <v>76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 t="s">
        <v>109</v>
      </c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 t="s">
        <v>68</v>
      </c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27">
        <v>1000</v>
      </c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2">
        <f t="shared" si="2"/>
        <v>1000</v>
      </c>
      <c r="FS41" s="22">
        <f>DH41</f>
        <v>1000</v>
      </c>
    </row>
    <row r="42" spans="1:175" ht="12" customHeight="1">
      <c r="A42" s="35" t="s">
        <v>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14"/>
      <c r="AQ42" s="36" t="s">
        <v>75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1">
        <f>SUM(DH39:EA41)</f>
        <v>61000</v>
      </c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23">
        <f>SUM(FR39:FR41)</f>
        <v>61000</v>
      </c>
      <c r="FS42" s="23">
        <f>DH42</f>
        <v>61000</v>
      </c>
    </row>
    <row r="43" spans="1:175" ht="12" customHeight="1">
      <c r="A43" s="38" t="s">
        <v>126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3" t="s">
        <v>102</v>
      </c>
      <c r="AI43" s="33"/>
      <c r="AJ43" s="33"/>
      <c r="AK43" s="33"/>
      <c r="AL43" s="33"/>
      <c r="AM43" s="33"/>
      <c r="AN43" s="33"/>
      <c r="AO43" s="33"/>
      <c r="AP43" s="33"/>
      <c r="AQ43" s="34" t="s">
        <v>76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 t="s">
        <v>50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 t="s">
        <v>110</v>
      </c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 t="s">
        <v>68</v>
      </c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27">
        <v>48870.4</v>
      </c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2">
        <v>30000</v>
      </c>
      <c r="FS43" s="22">
        <v>15000</v>
      </c>
    </row>
    <row r="44" spans="1:175" ht="18" customHeight="1">
      <c r="A44" s="35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14"/>
      <c r="AQ44" s="36" t="s">
        <v>76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1">
        <f>SUM(DH43:EA43)</f>
        <v>48870.4</v>
      </c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23">
        <f>SUM(FR43)</f>
        <v>30000</v>
      </c>
      <c r="FS44" s="23">
        <f>FS43</f>
        <v>15000</v>
      </c>
    </row>
    <row r="45" spans="1:175" ht="12" customHeight="1">
      <c r="A45" s="38" t="s">
        <v>127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3" t="s">
        <v>78</v>
      </c>
      <c r="AI45" s="33"/>
      <c r="AJ45" s="33"/>
      <c r="AK45" s="33"/>
      <c r="AL45" s="33"/>
      <c r="AM45" s="33"/>
      <c r="AN45" s="33"/>
      <c r="AO45" s="33"/>
      <c r="AP45" s="33"/>
      <c r="AQ45" s="34" t="s">
        <v>65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 t="s">
        <v>40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 t="s">
        <v>111</v>
      </c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 t="s">
        <v>68</v>
      </c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27">
        <v>0</v>
      </c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2">
        <f t="shared" si="2"/>
        <v>0</v>
      </c>
      <c r="FS45" s="22">
        <f>DH45</f>
        <v>0</v>
      </c>
    </row>
    <row r="46" spans="1:175" ht="12" customHeight="1">
      <c r="A46" s="35" t="s">
        <v>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14"/>
      <c r="AQ46" s="36" t="s">
        <v>65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1">
        <f>SUM(DH45:EA45)</f>
        <v>0</v>
      </c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23">
        <f t="shared" si="2"/>
        <v>0</v>
      </c>
      <c r="FS46" s="23">
        <f>DH46</f>
        <v>0</v>
      </c>
    </row>
    <row r="47" spans="1:175" ht="21.75" customHeight="1">
      <c r="A47" s="32" t="s">
        <v>93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 t="s">
        <v>103</v>
      </c>
      <c r="AI47" s="33"/>
      <c r="AJ47" s="33"/>
      <c r="AK47" s="33"/>
      <c r="AL47" s="33"/>
      <c r="AM47" s="33"/>
      <c r="AN47" s="33"/>
      <c r="AO47" s="33"/>
      <c r="AP47" s="33"/>
      <c r="AQ47" s="34" t="s">
        <v>84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 t="s">
        <v>76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 t="s">
        <v>112</v>
      </c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 t="s">
        <v>68</v>
      </c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27">
        <v>250000</v>
      </c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2">
        <f t="shared" si="2"/>
        <v>250000</v>
      </c>
      <c r="FS47" s="22">
        <f>DH47</f>
        <v>250000</v>
      </c>
    </row>
    <row r="48" spans="1:175" ht="21.75" customHeight="1">
      <c r="A48" s="32" t="s">
        <v>93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 t="s">
        <v>79</v>
      </c>
      <c r="AI48" s="33"/>
      <c r="AJ48" s="33"/>
      <c r="AK48" s="33"/>
      <c r="AL48" s="33"/>
      <c r="AM48" s="33"/>
      <c r="AN48" s="33"/>
      <c r="AO48" s="33"/>
      <c r="AP48" s="33"/>
      <c r="AQ48" s="34" t="s">
        <v>84</v>
      </c>
      <c r="AR48" s="34"/>
      <c r="AS48" s="34"/>
      <c r="AT48" s="34"/>
      <c r="AU48" s="34"/>
      <c r="AV48" s="34"/>
      <c r="AW48" s="34"/>
      <c r="AX48" s="34"/>
      <c r="AY48" s="34"/>
      <c r="AZ48" s="34"/>
      <c r="BA48" s="34" t="s">
        <v>76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 t="s">
        <v>112</v>
      </c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 t="s">
        <v>68</v>
      </c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27">
        <v>20000</v>
      </c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2">
        <f t="shared" si="2"/>
        <v>20000</v>
      </c>
      <c r="FS48" s="22">
        <v>0</v>
      </c>
    </row>
    <row r="49" spans="1:175" ht="12" customHeight="1">
      <c r="A49" s="35" t="s">
        <v>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14"/>
      <c r="AQ49" s="36" t="s">
        <v>84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1">
        <f>SUM(DH47:EA48)</f>
        <v>270000</v>
      </c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23">
        <f>SUM(FR47:FR48)</f>
        <v>270000</v>
      </c>
      <c r="FS49" s="23">
        <f>FS47</f>
        <v>250000</v>
      </c>
    </row>
    <row r="50" spans="1:175" ht="12" customHeight="1">
      <c r="A50" s="32" t="s">
        <v>93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 t="s">
        <v>79</v>
      </c>
      <c r="AI50" s="33"/>
      <c r="AJ50" s="33"/>
      <c r="AK50" s="33"/>
      <c r="AL50" s="33"/>
      <c r="AM50" s="33"/>
      <c r="AN50" s="33"/>
      <c r="AO50" s="33"/>
      <c r="AP50" s="33"/>
      <c r="AQ50" s="34" t="s">
        <v>128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 t="s">
        <v>128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 t="s">
        <v>111</v>
      </c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 t="s">
        <v>68</v>
      </c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27">
        <v>1000</v>
      </c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2">
        <f t="shared" si="2"/>
        <v>1000</v>
      </c>
      <c r="FS50" s="22">
        <f aca="true" t="shared" si="3" ref="FS50:FS57">DH50</f>
        <v>1000</v>
      </c>
    </row>
    <row r="51" spans="1:175" ht="12" customHeight="1">
      <c r="A51" s="35" t="s">
        <v>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14"/>
      <c r="AQ51" s="36" t="s">
        <v>128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1">
        <f>SUM(DH50)</f>
        <v>1000</v>
      </c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23">
        <f t="shared" si="2"/>
        <v>1000</v>
      </c>
      <c r="FS51" s="23">
        <f t="shared" si="3"/>
        <v>1000</v>
      </c>
    </row>
    <row r="52" spans="1:175" ht="12" customHeight="1">
      <c r="A52" s="38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3" t="s">
        <v>80</v>
      </c>
      <c r="AI52" s="33"/>
      <c r="AJ52" s="33"/>
      <c r="AK52" s="33"/>
      <c r="AL52" s="33"/>
      <c r="AM52" s="33"/>
      <c r="AN52" s="33"/>
      <c r="AO52" s="33"/>
      <c r="AP52" s="33"/>
      <c r="AQ52" s="34" t="s">
        <v>87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 t="s">
        <v>64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 t="s">
        <v>113</v>
      </c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 t="s">
        <v>88</v>
      </c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27">
        <v>522000</v>
      </c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2">
        <f t="shared" si="2"/>
        <v>522000</v>
      </c>
      <c r="FS52" s="22">
        <f t="shared" si="3"/>
        <v>522000</v>
      </c>
    </row>
    <row r="53" spans="1:175" ht="12" customHeight="1">
      <c r="A53" s="38" t="s">
        <v>61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3" t="s">
        <v>81</v>
      </c>
      <c r="AI53" s="33"/>
      <c r="AJ53" s="33"/>
      <c r="AK53" s="33"/>
      <c r="AL53" s="33"/>
      <c r="AM53" s="33"/>
      <c r="AN53" s="33"/>
      <c r="AO53" s="33"/>
      <c r="AP53" s="33"/>
      <c r="AQ53" s="34" t="s">
        <v>87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 t="s">
        <v>64</v>
      </c>
      <c r="BB53" s="34"/>
      <c r="BC53" s="34"/>
      <c r="BD53" s="34"/>
      <c r="BE53" s="34"/>
      <c r="BF53" s="34"/>
      <c r="BG53" s="34"/>
      <c r="BH53" s="34"/>
      <c r="BI53" s="34"/>
      <c r="BJ53" s="34"/>
      <c r="BK53" s="34" t="s">
        <v>113</v>
      </c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 t="s">
        <v>116</v>
      </c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27">
        <v>158000</v>
      </c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2">
        <f t="shared" si="2"/>
        <v>158000</v>
      </c>
      <c r="FS53" s="22">
        <f t="shared" si="3"/>
        <v>158000</v>
      </c>
    </row>
    <row r="54" spans="1:175" ht="12" customHeight="1">
      <c r="A54" s="38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3" t="s">
        <v>82</v>
      </c>
      <c r="AI54" s="33"/>
      <c r="AJ54" s="33"/>
      <c r="AK54" s="33"/>
      <c r="AL54" s="33"/>
      <c r="AM54" s="33"/>
      <c r="AN54" s="33"/>
      <c r="AO54" s="33"/>
      <c r="AP54" s="33"/>
      <c r="AQ54" s="34" t="s">
        <v>87</v>
      </c>
      <c r="AR54" s="34"/>
      <c r="AS54" s="34"/>
      <c r="AT54" s="34"/>
      <c r="AU54" s="34"/>
      <c r="AV54" s="34"/>
      <c r="AW54" s="34"/>
      <c r="AX54" s="34"/>
      <c r="AY54" s="34"/>
      <c r="AZ54" s="34"/>
      <c r="BA54" s="34" t="s">
        <v>64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 t="s">
        <v>113</v>
      </c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 t="s">
        <v>68</v>
      </c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27">
        <v>40000</v>
      </c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2">
        <v>20080</v>
      </c>
      <c r="FS54" s="22">
        <v>10000</v>
      </c>
    </row>
    <row r="55" spans="1:175" ht="12" customHeight="1">
      <c r="A55" s="38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3" t="s">
        <v>83</v>
      </c>
      <c r="AI55" s="33"/>
      <c r="AJ55" s="33"/>
      <c r="AK55" s="33"/>
      <c r="AL55" s="33"/>
      <c r="AM55" s="33"/>
      <c r="AN55" s="33"/>
      <c r="AO55" s="33"/>
      <c r="AP55" s="33"/>
      <c r="AQ55" s="34" t="s">
        <v>87</v>
      </c>
      <c r="AR55" s="34"/>
      <c r="AS55" s="34"/>
      <c r="AT55" s="34"/>
      <c r="AU55" s="34"/>
      <c r="AV55" s="34"/>
      <c r="AW55" s="34"/>
      <c r="AX55" s="34"/>
      <c r="AY55" s="34"/>
      <c r="AZ55" s="34"/>
      <c r="BA55" s="34" t="s">
        <v>64</v>
      </c>
      <c r="BB55" s="34"/>
      <c r="BC55" s="34"/>
      <c r="BD55" s="34"/>
      <c r="BE55" s="34"/>
      <c r="BF55" s="34"/>
      <c r="BG55" s="34"/>
      <c r="BH55" s="34"/>
      <c r="BI55" s="34"/>
      <c r="BJ55" s="34"/>
      <c r="BK55" s="34" t="s">
        <v>113</v>
      </c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 t="s">
        <v>68</v>
      </c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27">
        <v>155000</v>
      </c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2">
        <f t="shared" si="2"/>
        <v>155000</v>
      </c>
      <c r="FS55" s="22">
        <f t="shared" si="3"/>
        <v>155000</v>
      </c>
    </row>
    <row r="56" spans="1:175" ht="12" customHeight="1">
      <c r="A56" s="38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3" t="s">
        <v>104</v>
      </c>
      <c r="AI56" s="33"/>
      <c r="AJ56" s="33"/>
      <c r="AK56" s="33"/>
      <c r="AL56" s="33"/>
      <c r="AM56" s="33"/>
      <c r="AN56" s="33"/>
      <c r="AO56" s="33"/>
      <c r="AP56" s="33"/>
      <c r="AQ56" s="34" t="s">
        <v>87</v>
      </c>
      <c r="AR56" s="34"/>
      <c r="AS56" s="34"/>
      <c r="AT56" s="34"/>
      <c r="AU56" s="34"/>
      <c r="AV56" s="34"/>
      <c r="AW56" s="34"/>
      <c r="AX56" s="34"/>
      <c r="AY56" s="34"/>
      <c r="AZ56" s="34"/>
      <c r="BA56" s="34" t="s">
        <v>64</v>
      </c>
      <c r="BB56" s="34"/>
      <c r="BC56" s="34"/>
      <c r="BD56" s="34"/>
      <c r="BE56" s="34"/>
      <c r="BF56" s="34"/>
      <c r="BG56" s="34"/>
      <c r="BH56" s="34"/>
      <c r="BI56" s="34"/>
      <c r="BJ56" s="34"/>
      <c r="BK56" s="34" t="s">
        <v>113</v>
      </c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 t="s">
        <v>68</v>
      </c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27">
        <v>340000</v>
      </c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2">
        <v>340000</v>
      </c>
      <c r="FS56" s="22">
        <v>323760</v>
      </c>
    </row>
    <row r="57" spans="1:175" ht="12" customHeight="1">
      <c r="A57" s="38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3" t="s">
        <v>105</v>
      </c>
      <c r="AI57" s="33"/>
      <c r="AJ57" s="33"/>
      <c r="AK57" s="33"/>
      <c r="AL57" s="33"/>
      <c r="AM57" s="33"/>
      <c r="AN57" s="33"/>
      <c r="AO57" s="33"/>
      <c r="AP57" s="33"/>
      <c r="AQ57" s="34" t="s">
        <v>87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 t="s">
        <v>64</v>
      </c>
      <c r="BB57" s="34"/>
      <c r="BC57" s="34"/>
      <c r="BD57" s="34"/>
      <c r="BE57" s="34"/>
      <c r="BF57" s="34"/>
      <c r="BG57" s="34"/>
      <c r="BH57" s="34"/>
      <c r="BI57" s="34"/>
      <c r="BJ57" s="34"/>
      <c r="BK57" s="34" t="s">
        <v>113</v>
      </c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 t="s">
        <v>68</v>
      </c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27">
        <v>40000</v>
      </c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2">
        <f t="shared" si="2"/>
        <v>40000</v>
      </c>
      <c r="FS57" s="22">
        <v>20000</v>
      </c>
    </row>
    <row r="58" spans="1:175" ht="12" customHeight="1">
      <c r="A58" s="38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3" t="s">
        <v>85</v>
      </c>
      <c r="AI58" s="33"/>
      <c r="AJ58" s="33"/>
      <c r="AK58" s="33"/>
      <c r="AL58" s="33"/>
      <c r="AM58" s="33"/>
      <c r="AN58" s="33"/>
      <c r="AO58" s="33"/>
      <c r="AP58" s="33"/>
      <c r="AQ58" s="34" t="s">
        <v>87</v>
      </c>
      <c r="AR58" s="34"/>
      <c r="AS58" s="34"/>
      <c r="AT58" s="34"/>
      <c r="AU58" s="34"/>
      <c r="AV58" s="34"/>
      <c r="AW58" s="34"/>
      <c r="AX58" s="34"/>
      <c r="AY58" s="34"/>
      <c r="AZ58" s="34"/>
      <c r="BA58" s="34" t="s">
        <v>64</v>
      </c>
      <c r="BB58" s="34"/>
      <c r="BC58" s="34"/>
      <c r="BD58" s="34"/>
      <c r="BE58" s="34"/>
      <c r="BF58" s="34"/>
      <c r="BG58" s="34"/>
      <c r="BH58" s="34"/>
      <c r="BI58" s="34"/>
      <c r="BJ58" s="34"/>
      <c r="BK58" s="34" t="s">
        <v>113</v>
      </c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 t="s">
        <v>69</v>
      </c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27">
        <v>25000</v>
      </c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2">
        <v>5000</v>
      </c>
      <c r="FS58" s="22">
        <v>5000</v>
      </c>
    </row>
    <row r="59" spans="1:175" ht="12" customHeight="1">
      <c r="A59" s="38" t="s">
        <v>59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3" t="s">
        <v>66</v>
      </c>
      <c r="AI59" s="33"/>
      <c r="AJ59" s="33"/>
      <c r="AK59" s="33"/>
      <c r="AL59" s="33"/>
      <c r="AM59" s="33"/>
      <c r="AN59" s="33"/>
      <c r="AO59" s="33"/>
      <c r="AP59" s="33"/>
      <c r="AQ59" s="34" t="s">
        <v>87</v>
      </c>
      <c r="AR59" s="34"/>
      <c r="AS59" s="34"/>
      <c r="AT59" s="34"/>
      <c r="AU59" s="34"/>
      <c r="AV59" s="34"/>
      <c r="AW59" s="34"/>
      <c r="AX59" s="34"/>
      <c r="AY59" s="34"/>
      <c r="AZ59" s="34"/>
      <c r="BA59" s="34" t="s">
        <v>64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 t="s">
        <v>113</v>
      </c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 t="s">
        <v>120</v>
      </c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27">
        <v>5000</v>
      </c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2">
        <f t="shared" si="2"/>
        <v>5000</v>
      </c>
      <c r="FS59" s="22">
        <f>DH59</f>
        <v>5000</v>
      </c>
    </row>
    <row r="60" spans="1:199" ht="24" customHeight="1">
      <c r="A60" s="32" t="s">
        <v>60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 t="s">
        <v>86</v>
      </c>
      <c r="AI60" s="33"/>
      <c r="AJ60" s="33"/>
      <c r="AK60" s="33"/>
      <c r="AL60" s="33"/>
      <c r="AM60" s="33"/>
      <c r="AN60" s="33"/>
      <c r="AO60" s="33"/>
      <c r="AP60" s="33"/>
      <c r="AQ60" s="34" t="s">
        <v>87</v>
      </c>
      <c r="AR60" s="34"/>
      <c r="AS60" s="34"/>
      <c r="AT60" s="34"/>
      <c r="AU60" s="34"/>
      <c r="AV60" s="34"/>
      <c r="AW60" s="34"/>
      <c r="AX60" s="34"/>
      <c r="AY60" s="34"/>
      <c r="AZ60" s="34"/>
      <c r="BA60" s="34" t="s">
        <v>64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 t="s">
        <v>113</v>
      </c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 t="s">
        <v>68</v>
      </c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27">
        <v>180000</v>
      </c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2">
        <f t="shared" si="2"/>
        <v>180000</v>
      </c>
      <c r="FS60" s="22">
        <v>130000</v>
      </c>
      <c r="GQ60" s="19"/>
    </row>
    <row r="61" spans="1:175" ht="18" customHeight="1">
      <c r="A61" s="35" t="s">
        <v>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14"/>
      <c r="AQ61" s="36" t="s">
        <v>87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1">
        <f>SUM(DH52:EA60)</f>
        <v>1465000</v>
      </c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23">
        <f>SUM(FR52:FR60)</f>
        <v>1425080</v>
      </c>
      <c r="FS61" s="23">
        <f>SUM(FS52:FS60)</f>
        <v>1328760</v>
      </c>
    </row>
    <row r="62" spans="1:175" ht="12" customHeight="1">
      <c r="A62" s="38" t="s">
        <v>61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3" t="s">
        <v>119</v>
      </c>
      <c r="AI62" s="33"/>
      <c r="AJ62" s="33"/>
      <c r="AK62" s="33"/>
      <c r="AL62" s="33"/>
      <c r="AM62" s="33"/>
      <c r="AN62" s="33"/>
      <c r="AO62" s="33"/>
      <c r="AP62" s="33"/>
      <c r="AQ62" s="34" t="s">
        <v>50</v>
      </c>
      <c r="AR62" s="34"/>
      <c r="AS62" s="34"/>
      <c r="AT62" s="34"/>
      <c r="AU62" s="34"/>
      <c r="AV62" s="34"/>
      <c r="AW62" s="34"/>
      <c r="AX62" s="34"/>
      <c r="AY62" s="34"/>
      <c r="AZ62" s="34"/>
      <c r="BA62" s="34" t="s">
        <v>64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 t="s">
        <v>114</v>
      </c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 t="s">
        <v>89</v>
      </c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27">
        <v>115020</v>
      </c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2">
        <f t="shared" si="2"/>
        <v>115020</v>
      </c>
      <c r="FS62" s="22">
        <f>DH62</f>
        <v>115020</v>
      </c>
    </row>
    <row r="63" spans="1:175" ht="12" customHeight="1" thickBot="1">
      <c r="A63" s="35" t="s">
        <v>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14"/>
      <c r="AQ63" s="36" t="s">
        <v>50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1">
        <f>SUM(DH62)</f>
        <v>115020</v>
      </c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31"/>
      <c r="FR63" s="25">
        <f t="shared" si="2"/>
        <v>115020</v>
      </c>
      <c r="FS63" s="25">
        <f>DH63</f>
        <v>115020</v>
      </c>
    </row>
    <row r="64" spans="112:175" s="3" customFormat="1" ht="14.25" customHeight="1" thickBot="1"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7" t="s">
        <v>7</v>
      </c>
      <c r="DW64" s="18"/>
      <c r="DX64" s="28">
        <f>DH63+DH61+DH51+DH49+DH46+DH44+DH42+DH38</f>
        <v>3297600</v>
      </c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30"/>
      <c r="FQ64" s="26"/>
      <c r="FR64" s="20">
        <f>FR63+FR61+FR51+FR49+FR44+FR42+FR38</f>
        <v>3216100</v>
      </c>
      <c r="FS64" s="21">
        <f>FS63+FS61+FS51+FS49+FS46+FS44+FS42+FS38</f>
        <v>3074780</v>
      </c>
    </row>
    <row r="65" ht="10.5" customHeight="1">
      <c r="A65" s="1" t="s">
        <v>31</v>
      </c>
    </row>
    <row r="66" spans="1:168" ht="12.75" customHeight="1">
      <c r="A66" s="1" t="s">
        <v>32</v>
      </c>
      <c r="AH66" s="65" t="s">
        <v>94</v>
      </c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P66" s="65" t="s">
        <v>70</v>
      </c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EF66" s="7" t="s">
        <v>36</v>
      </c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FC66" s="33" t="s">
        <v>42</v>
      </c>
      <c r="FD66" s="33"/>
      <c r="FE66" s="33"/>
      <c r="FF66" s="33"/>
      <c r="FG66" s="33"/>
      <c r="FH66" s="33"/>
      <c r="FI66" s="33"/>
      <c r="FJ66" s="33"/>
      <c r="FK66" s="33"/>
      <c r="FL66" s="33"/>
    </row>
    <row r="67" spans="34:168" ht="13.5" customHeight="1">
      <c r="AH67" s="69" t="s">
        <v>33</v>
      </c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T67" s="69" t="s">
        <v>9</v>
      </c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P67" s="69" t="s">
        <v>10</v>
      </c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EA67" s="37" t="s">
        <v>37</v>
      </c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FC67" s="72">
        <v>1</v>
      </c>
      <c r="FD67" s="72"/>
      <c r="FE67" s="72"/>
      <c r="FF67" s="72"/>
      <c r="FG67" s="72"/>
      <c r="FH67" s="72"/>
      <c r="FI67" s="72"/>
      <c r="FJ67" s="72"/>
      <c r="FK67" s="72"/>
      <c r="FL67" s="72"/>
    </row>
    <row r="68" spans="1:167" ht="12">
      <c r="A68" s="1" t="s">
        <v>34</v>
      </c>
      <c r="AH68" s="65" t="s">
        <v>52</v>
      </c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P68" s="65" t="s">
        <v>71</v>
      </c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W68" s="66" t="s">
        <v>72</v>
      </c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</row>
    <row r="69" spans="34:167" ht="12">
      <c r="AH69" s="69" t="s">
        <v>33</v>
      </c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T69" s="69" t="s">
        <v>9</v>
      </c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P69" s="69" t="s">
        <v>10</v>
      </c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W69" s="69" t="s">
        <v>35</v>
      </c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</row>
    <row r="70" spans="2:36" ht="12">
      <c r="B70" s="4" t="s">
        <v>11</v>
      </c>
      <c r="C70" s="66"/>
      <c r="D70" s="66"/>
      <c r="E70" s="66"/>
      <c r="F70" s="66"/>
      <c r="G70" s="1" t="s">
        <v>11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7">
        <v>20</v>
      </c>
      <c r="AD70" s="67"/>
      <c r="AE70" s="67"/>
      <c r="AF70" s="67"/>
      <c r="AG70" s="68"/>
      <c r="AH70" s="68"/>
      <c r="AI70" s="68"/>
      <c r="AJ70" s="1" t="s">
        <v>12</v>
      </c>
    </row>
    <row r="71" spans="1:27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187" s="6" customFormat="1" ht="21.75" customHeight="1">
      <c r="A72" s="70" t="s">
        <v>38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</row>
    <row r="73" ht="3" customHeight="1"/>
  </sheetData>
  <sheetProtection/>
  <mergeCells count="388">
    <mergeCell ref="CN32:DG32"/>
    <mergeCell ref="V17:DP17"/>
    <mergeCell ref="A35:AG35"/>
    <mergeCell ref="AH35:AP35"/>
    <mergeCell ref="AQ35:AZ35"/>
    <mergeCell ref="FF17:FY17"/>
    <mergeCell ref="DW18:EX18"/>
    <mergeCell ref="FF18:FY18"/>
    <mergeCell ref="CC24:CM24"/>
    <mergeCell ref="CC26:CM26"/>
    <mergeCell ref="DW19:EX19"/>
    <mergeCell ref="FF19:FY19"/>
    <mergeCell ref="FF15:FY15"/>
    <mergeCell ref="DW16:EX16"/>
    <mergeCell ref="FF16:FY16"/>
    <mergeCell ref="DW17:EX17"/>
    <mergeCell ref="DW15:EX15"/>
    <mergeCell ref="CA8:CD8"/>
    <mergeCell ref="CH8:CZ8"/>
    <mergeCell ref="DA8:DD8"/>
    <mergeCell ref="DE8:DG8"/>
    <mergeCell ref="FF10:FY10"/>
    <mergeCell ref="DW11:EX11"/>
    <mergeCell ref="FF11:FY11"/>
    <mergeCell ref="BY1:FJ1"/>
    <mergeCell ref="BY2:FJ2"/>
    <mergeCell ref="BY3:FJ3"/>
    <mergeCell ref="CN29:DG29"/>
    <mergeCell ref="DW12:EX12"/>
    <mergeCell ref="FF12:FY12"/>
    <mergeCell ref="BY6:CR6"/>
    <mergeCell ref="CU6:ER6"/>
    <mergeCell ref="BY7:CR7"/>
    <mergeCell ref="CU7:ER7"/>
    <mergeCell ref="CN37:DG37"/>
    <mergeCell ref="BY4:FJ4"/>
    <mergeCell ref="BY5:FJ5"/>
    <mergeCell ref="BK37:CB37"/>
    <mergeCell ref="DW14:EX14"/>
    <mergeCell ref="FF14:FY14"/>
    <mergeCell ref="DW13:EX13"/>
    <mergeCell ref="FF13:FY13"/>
    <mergeCell ref="CC37:CM37"/>
    <mergeCell ref="I11:DS11"/>
    <mergeCell ref="A58:AG58"/>
    <mergeCell ref="AH58:AP58"/>
    <mergeCell ref="AQ58:AZ58"/>
    <mergeCell ref="BA58:BJ58"/>
    <mergeCell ref="FC66:FL66"/>
    <mergeCell ref="FC67:FL67"/>
    <mergeCell ref="CC61:CM61"/>
    <mergeCell ref="A37:AG37"/>
    <mergeCell ref="AH37:AP37"/>
    <mergeCell ref="AQ37:AZ37"/>
    <mergeCell ref="A60:AG60"/>
    <mergeCell ref="AH60:AP60"/>
    <mergeCell ref="CC59:CM59"/>
    <mergeCell ref="A61:AO61"/>
    <mergeCell ref="AQ61:AZ61"/>
    <mergeCell ref="BA61:BJ61"/>
    <mergeCell ref="BK61:CB61"/>
    <mergeCell ref="CN59:DG59"/>
    <mergeCell ref="AQ60:AZ60"/>
    <mergeCell ref="BA60:BJ60"/>
    <mergeCell ref="BK60:CB60"/>
    <mergeCell ref="CC60:CM60"/>
    <mergeCell ref="AQ56:AZ56"/>
    <mergeCell ref="BA56:BJ56"/>
    <mergeCell ref="BK56:CB56"/>
    <mergeCell ref="CC56:CM56"/>
    <mergeCell ref="CN60:DG60"/>
    <mergeCell ref="A59:AG59"/>
    <mergeCell ref="AH59:AP59"/>
    <mergeCell ref="AQ59:AZ59"/>
    <mergeCell ref="BA59:BJ59"/>
    <mergeCell ref="BK59:CB59"/>
    <mergeCell ref="A57:AG57"/>
    <mergeCell ref="AH57:AP57"/>
    <mergeCell ref="AQ57:AZ57"/>
    <mergeCell ref="BA57:BJ57"/>
    <mergeCell ref="BK57:CB57"/>
    <mergeCell ref="CC57:CM57"/>
    <mergeCell ref="CN61:DG61"/>
    <mergeCell ref="A55:AG55"/>
    <mergeCell ref="AH55:AP55"/>
    <mergeCell ref="AQ55:AZ55"/>
    <mergeCell ref="BA55:BJ55"/>
    <mergeCell ref="BK55:CB55"/>
    <mergeCell ref="CC55:CM55"/>
    <mergeCell ref="CN57:DG57"/>
    <mergeCell ref="A56:AG56"/>
    <mergeCell ref="AH56:AP56"/>
    <mergeCell ref="A54:AG54"/>
    <mergeCell ref="AH54:AP54"/>
    <mergeCell ref="AQ54:AZ54"/>
    <mergeCell ref="BA54:BJ54"/>
    <mergeCell ref="BK54:CB54"/>
    <mergeCell ref="CC54:CM54"/>
    <mergeCell ref="AQ52:AZ52"/>
    <mergeCell ref="CN53:DG53"/>
    <mergeCell ref="CN52:DG52"/>
    <mergeCell ref="A53:AG53"/>
    <mergeCell ref="AH53:AP53"/>
    <mergeCell ref="AQ53:AZ53"/>
    <mergeCell ref="BA53:BJ53"/>
    <mergeCell ref="BK53:CB53"/>
    <mergeCell ref="BK45:CB45"/>
    <mergeCell ref="CC53:CM53"/>
    <mergeCell ref="BA52:BJ52"/>
    <mergeCell ref="CC52:CM52"/>
    <mergeCell ref="BA45:BJ45"/>
    <mergeCell ref="BA49:BJ49"/>
    <mergeCell ref="AH39:AP39"/>
    <mergeCell ref="AQ39:AZ39"/>
    <mergeCell ref="BA39:BJ39"/>
    <mergeCell ref="BK39:CB39"/>
    <mergeCell ref="CC39:CM39"/>
    <mergeCell ref="BA46:BJ46"/>
    <mergeCell ref="BK46:CB46"/>
    <mergeCell ref="CC46:CM46"/>
    <mergeCell ref="AH45:AP45"/>
    <mergeCell ref="AQ45:AZ45"/>
    <mergeCell ref="CC62:CM62"/>
    <mergeCell ref="CN62:DG62"/>
    <mergeCell ref="A63:AO63"/>
    <mergeCell ref="AQ63:AZ63"/>
    <mergeCell ref="A42:AO42"/>
    <mergeCell ref="AQ42:AZ42"/>
    <mergeCell ref="BA42:BJ42"/>
    <mergeCell ref="BK42:CB42"/>
    <mergeCell ref="CC42:CM42"/>
    <mergeCell ref="CN44:DG44"/>
    <mergeCell ref="BA63:BJ63"/>
    <mergeCell ref="BK63:CB63"/>
    <mergeCell ref="CC63:CM63"/>
    <mergeCell ref="DH63:FQ63"/>
    <mergeCell ref="A62:AG62"/>
    <mergeCell ref="AH62:AP62"/>
    <mergeCell ref="AQ62:AZ62"/>
    <mergeCell ref="CN63:DG63"/>
    <mergeCell ref="BA62:BJ62"/>
    <mergeCell ref="BK62:CB62"/>
    <mergeCell ref="CN55:DG55"/>
    <mergeCell ref="CN56:DG56"/>
    <mergeCell ref="BK52:CB52"/>
    <mergeCell ref="BK49:CB49"/>
    <mergeCell ref="CC49:CM49"/>
    <mergeCell ref="CN58:DG58"/>
    <mergeCell ref="BK58:CB58"/>
    <mergeCell ref="CC58:CM58"/>
    <mergeCell ref="BA47:BJ47"/>
    <mergeCell ref="BK47:CB47"/>
    <mergeCell ref="A48:AG48"/>
    <mergeCell ref="BA48:BJ48"/>
    <mergeCell ref="BK48:CB48"/>
    <mergeCell ref="CN54:DG54"/>
    <mergeCell ref="A49:AO49"/>
    <mergeCell ref="AQ49:AZ49"/>
    <mergeCell ref="A52:AG52"/>
    <mergeCell ref="AH52:AP52"/>
    <mergeCell ref="A47:AG47"/>
    <mergeCell ref="CC47:CM47"/>
    <mergeCell ref="CN47:DG47"/>
    <mergeCell ref="DH47:FQ47"/>
    <mergeCell ref="CN49:DG49"/>
    <mergeCell ref="CN48:DG48"/>
    <mergeCell ref="DH48:FQ48"/>
    <mergeCell ref="CC48:CM48"/>
    <mergeCell ref="AH47:AP47"/>
    <mergeCell ref="AQ47:AZ47"/>
    <mergeCell ref="A44:AO44"/>
    <mergeCell ref="AQ44:AZ44"/>
    <mergeCell ref="BA44:BJ44"/>
    <mergeCell ref="CC45:CM45"/>
    <mergeCell ref="A46:AO46"/>
    <mergeCell ref="CN43:DG43"/>
    <mergeCell ref="CN45:DG45"/>
    <mergeCell ref="A43:AG43"/>
    <mergeCell ref="CN46:DG46"/>
    <mergeCell ref="AQ46:AZ46"/>
    <mergeCell ref="BK44:CB44"/>
    <mergeCell ref="CC44:CM44"/>
    <mergeCell ref="AH48:AP48"/>
    <mergeCell ref="AQ48:AZ48"/>
    <mergeCell ref="A45:AG45"/>
    <mergeCell ref="AH43:AP43"/>
    <mergeCell ref="AQ43:AZ43"/>
    <mergeCell ref="BA43:BJ43"/>
    <mergeCell ref="BK43:CB43"/>
    <mergeCell ref="CC43:CM43"/>
    <mergeCell ref="A34:AG34"/>
    <mergeCell ref="AH34:AP34"/>
    <mergeCell ref="AQ34:AZ34"/>
    <mergeCell ref="BA34:BJ34"/>
    <mergeCell ref="CN35:DG35"/>
    <mergeCell ref="BA35:BJ35"/>
    <mergeCell ref="BA37:BJ37"/>
    <mergeCell ref="BK29:CB29"/>
    <mergeCell ref="CC29:CM29"/>
    <mergeCell ref="A29:AG29"/>
    <mergeCell ref="AH29:AP29"/>
    <mergeCell ref="AQ29:AZ29"/>
    <mergeCell ref="A31:AG31"/>
    <mergeCell ref="AH31:AP31"/>
    <mergeCell ref="A36:AG36"/>
    <mergeCell ref="AH36:AP36"/>
    <mergeCell ref="AQ36:AZ36"/>
    <mergeCell ref="BA36:BJ36"/>
    <mergeCell ref="BK36:CB36"/>
    <mergeCell ref="CC36:CM36"/>
    <mergeCell ref="CN40:DG40"/>
    <mergeCell ref="CC32:CM32"/>
    <mergeCell ref="BA40:BJ40"/>
    <mergeCell ref="BK40:CB40"/>
    <mergeCell ref="CC34:CM34"/>
    <mergeCell ref="CC35:CM35"/>
    <mergeCell ref="CN34:DG34"/>
    <mergeCell ref="BK34:CB34"/>
    <mergeCell ref="BA38:BJ38"/>
    <mergeCell ref="AH32:AP32"/>
    <mergeCell ref="AQ32:AZ32"/>
    <mergeCell ref="BA32:BJ32"/>
    <mergeCell ref="AH30:AP30"/>
    <mergeCell ref="AQ30:AZ30"/>
    <mergeCell ref="BA33:BJ33"/>
    <mergeCell ref="AQ31:AZ31"/>
    <mergeCell ref="BA31:BJ31"/>
    <mergeCell ref="A72:GE72"/>
    <mergeCell ref="C70:F70"/>
    <mergeCell ref="J70:AB70"/>
    <mergeCell ref="AC70:AF70"/>
    <mergeCell ref="AG70:AI70"/>
    <mergeCell ref="A39:AG39"/>
    <mergeCell ref="A40:AG40"/>
    <mergeCell ref="AH40:AP40"/>
    <mergeCell ref="AQ40:AZ40"/>
    <mergeCell ref="CC40:CM40"/>
    <mergeCell ref="DW68:EQ68"/>
    <mergeCell ref="DW69:EQ69"/>
    <mergeCell ref="AH68:BR68"/>
    <mergeCell ref="BT68:CN68"/>
    <mergeCell ref="CP68:DU68"/>
    <mergeCell ref="AH69:BR69"/>
    <mergeCell ref="BT69:CN69"/>
    <mergeCell ref="CP69:DU69"/>
    <mergeCell ref="BT66:CN66"/>
    <mergeCell ref="CP66:DU66"/>
    <mergeCell ref="AH67:BR67"/>
    <mergeCell ref="BT67:CN67"/>
    <mergeCell ref="CP67:DU67"/>
    <mergeCell ref="AH66:BR66"/>
    <mergeCell ref="CN41:DG41"/>
    <mergeCell ref="AQ27:AZ27"/>
    <mergeCell ref="BK38:CB38"/>
    <mergeCell ref="CC38:CM38"/>
    <mergeCell ref="CN39:DG39"/>
    <mergeCell ref="CN38:DG38"/>
    <mergeCell ref="CC27:CM27"/>
    <mergeCell ref="CC33:CM33"/>
    <mergeCell ref="BK41:CB41"/>
    <mergeCell ref="Y20:BS20"/>
    <mergeCell ref="A38:AO38"/>
    <mergeCell ref="A41:AG41"/>
    <mergeCell ref="AH41:AP41"/>
    <mergeCell ref="AQ41:AZ41"/>
    <mergeCell ref="BA41:BJ41"/>
    <mergeCell ref="A28:AG28"/>
    <mergeCell ref="AQ38:AZ38"/>
    <mergeCell ref="A33:AG33"/>
    <mergeCell ref="AH33:AP33"/>
    <mergeCell ref="AC14:DP14"/>
    <mergeCell ref="AF15:DP15"/>
    <mergeCell ref="AM16:DP16"/>
    <mergeCell ref="Y19:BS19"/>
    <mergeCell ref="CN27:DG27"/>
    <mergeCell ref="BI12:BL12"/>
    <mergeCell ref="BP12:CC12"/>
    <mergeCell ref="CD12:CG12"/>
    <mergeCell ref="CH12:CJ12"/>
    <mergeCell ref="BA27:BJ27"/>
    <mergeCell ref="CN36:DG36"/>
    <mergeCell ref="AH27:AP27"/>
    <mergeCell ref="CC28:CM28"/>
    <mergeCell ref="BK30:CB30"/>
    <mergeCell ref="CC30:CM30"/>
    <mergeCell ref="CN30:DG30"/>
    <mergeCell ref="BK33:CB33"/>
    <mergeCell ref="BA30:BJ30"/>
    <mergeCell ref="CC31:CM31"/>
    <mergeCell ref="BA28:BJ28"/>
    <mergeCell ref="AH24:AP24"/>
    <mergeCell ref="A22:AG23"/>
    <mergeCell ref="AH22:AP23"/>
    <mergeCell ref="AQ23:AZ23"/>
    <mergeCell ref="BA23:BJ23"/>
    <mergeCell ref="AQ22:DW22"/>
    <mergeCell ref="CN24:DG24"/>
    <mergeCell ref="A24:AG24"/>
    <mergeCell ref="BA24:BJ24"/>
    <mergeCell ref="CN25:DG25"/>
    <mergeCell ref="CN23:DG23"/>
    <mergeCell ref="BK27:CB27"/>
    <mergeCell ref="CN33:DG33"/>
    <mergeCell ref="BK24:CB24"/>
    <mergeCell ref="AQ24:AZ24"/>
    <mergeCell ref="CN28:DG28"/>
    <mergeCell ref="AQ33:AZ33"/>
    <mergeCell ref="BK32:CB32"/>
    <mergeCell ref="BK31:CB31"/>
    <mergeCell ref="A25:AG25"/>
    <mergeCell ref="AH25:AP25"/>
    <mergeCell ref="AQ25:AZ25"/>
    <mergeCell ref="BA25:BJ25"/>
    <mergeCell ref="BK25:CB25"/>
    <mergeCell ref="CC25:CM25"/>
    <mergeCell ref="A26:AG26"/>
    <mergeCell ref="AH26:AP26"/>
    <mergeCell ref="AQ26:AZ26"/>
    <mergeCell ref="BA26:BJ26"/>
    <mergeCell ref="BK26:CB26"/>
    <mergeCell ref="A27:AG27"/>
    <mergeCell ref="DH23:FQ23"/>
    <mergeCell ref="DH24:FQ24"/>
    <mergeCell ref="DH25:FQ25"/>
    <mergeCell ref="DH26:FQ26"/>
    <mergeCell ref="DX22:FS22"/>
    <mergeCell ref="AH28:AP28"/>
    <mergeCell ref="AQ28:AZ28"/>
    <mergeCell ref="BK23:CB23"/>
    <mergeCell ref="CC23:CM23"/>
    <mergeCell ref="CN26:DG26"/>
    <mergeCell ref="DH32:FQ32"/>
    <mergeCell ref="DH33:FQ33"/>
    <mergeCell ref="DH34:FQ34"/>
    <mergeCell ref="DH35:FQ35"/>
    <mergeCell ref="BK28:CB28"/>
    <mergeCell ref="A32:AG32"/>
    <mergeCell ref="BK35:CB35"/>
    <mergeCell ref="A30:AG30"/>
    <mergeCell ref="CN31:DG31"/>
    <mergeCell ref="BA29:BJ29"/>
    <mergeCell ref="DH36:FQ36"/>
    <mergeCell ref="DH37:FQ37"/>
    <mergeCell ref="DH51:FQ51"/>
    <mergeCell ref="EA67:EX67"/>
    <mergeCell ref="DH27:FQ27"/>
    <mergeCell ref="DH28:FQ28"/>
    <mergeCell ref="DH29:FQ29"/>
    <mergeCell ref="DH30:FQ30"/>
    <mergeCell ref="DH31:FQ31"/>
    <mergeCell ref="DH38:FQ38"/>
    <mergeCell ref="DH39:FQ39"/>
    <mergeCell ref="A51:AO51"/>
    <mergeCell ref="AQ51:AZ51"/>
    <mergeCell ref="BA51:BJ51"/>
    <mergeCell ref="BK51:CB51"/>
    <mergeCell ref="CC51:CM51"/>
    <mergeCell ref="CN51:DG51"/>
    <mergeCell ref="CC50:CM50"/>
    <mergeCell ref="DH40:FQ40"/>
    <mergeCell ref="DH41:FQ41"/>
    <mergeCell ref="DH42:FQ42"/>
    <mergeCell ref="DH43:FQ43"/>
    <mergeCell ref="DH44:FQ44"/>
    <mergeCell ref="CN50:DG50"/>
    <mergeCell ref="DH50:FQ50"/>
    <mergeCell ref="CN42:DG42"/>
    <mergeCell ref="CC41:CM41"/>
    <mergeCell ref="DH58:FQ58"/>
    <mergeCell ref="DH45:FQ45"/>
    <mergeCell ref="DH46:FQ46"/>
    <mergeCell ref="DH49:FQ49"/>
    <mergeCell ref="DH52:FQ52"/>
    <mergeCell ref="A50:AG50"/>
    <mergeCell ref="AH50:AP50"/>
    <mergeCell ref="AQ50:AZ50"/>
    <mergeCell ref="BA50:BJ50"/>
    <mergeCell ref="BK50:CB50"/>
    <mergeCell ref="DH59:FQ59"/>
    <mergeCell ref="DX64:FP64"/>
    <mergeCell ref="DH60:FQ60"/>
    <mergeCell ref="DH61:FQ61"/>
    <mergeCell ref="DH62:FQ62"/>
    <mergeCell ref="DH53:FQ53"/>
    <mergeCell ref="DH54:FQ54"/>
    <mergeCell ref="DH55:FQ55"/>
    <mergeCell ref="DH56:FQ56"/>
    <mergeCell ref="DH57:FQ57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2016-11-08T06:15:58Z</cp:lastPrinted>
  <dcterms:created xsi:type="dcterms:W3CDTF">2010-09-22T07:19:29Z</dcterms:created>
  <dcterms:modified xsi:type="dcterms:W3CDTF">2016-11-08T06:16:07Z</dcterms:modified>
  <cp:category/>
  <cp:version/>
  <cp:contentType/>
  <cp:contentStatus/>
</cp:coreProperties>
</file>