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<sst xmlns="http://schemas.openxmlformats.org/spreadsheetml/2006/main" count="52" uniqueCount="52">
  <si>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</si>
  <si>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</si>
  <si>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</si>
  <si>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</si>
  <si>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</si>
  <si>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</si>
  <si>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</si>
  <si>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</si>
  <si>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</si>
  <si>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</si>
  <si>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</si>
  <si>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</si>
  <si>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</si>
  <si>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</si>
  <si>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</si>
  <si>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</si>
  <si>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</si>
  <si>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0100</t>
  </si>
  <si>
    <t>0102</t>
  </si>
  <si>
    <t>0104</t>
  </si>
  <si>
    <t>0111</t>
  </si>
  <si>
    <t>0113</t>
  </si>
  <si>
    <t>0300</t>
  </si>
  <si>
    <t>0500</t>
  </si>
  <si>
    <t>0503</t>
  </si>
  <si>
    <t>0700</t>
  </si>
  <si>
    <t>0707</t>
  </si>
  <si>
    <t>0800</t>
  </si>
  <si>
    <t>0801</t>
  </si>
  <si>
    <t>Благоустройство</t>
  </si>
  <si>
    <t>1</t>
  </si>
  <si>
    <t>Отклонение</t>
  </si>
  <si>
    <t>-,+</t>
  </si>
  <si>
    <t>%</t>
  </si>
  <si>
    <t>3</t>
  </si>
  <si>
    <t>0200</t>
  </si>
  <si>
    <t>НАЦИОНАЛЬНАЯ ОБОРОНА</t>
  </si>
  <si>
    <t>0203</t>
  </si>
  <si>
    <t>Мобилизационная и вневойсковая подготовка</t>
  </si>
  <si>
    <t>0310</t>
  </si>
  <si>
    <t>Обеспечение пожарной безопасности</t>
  </si>
  <si>
    <t>Сведение по разделам и подразделам классификации расходов бюджетов на 2019 в сравнении 
с утвержденным бюджетом на 01.11.2018 год</t>
  </si>
  <si>
    <t>Утвержденные бюджетные назначения на 01.11.2018 год</t>
  </si>
  <si>
    <t>Утверждено проектом решения на 2019 год</t>
  </si>
  <si>
    <t>0105</t>
  </si>
  <si>
    <t>Судебная система</t>
  </si>
  <si>
    <t>0502</t>
  </si>
  <si>
    <t>Коммунальное хозяйство</t>
  </si>
  <si>
    <t>0400</t>
  </si>
  <si>
    <t>НАЦИОНАЛЬНАЯ ЭКОНОМИКА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</si>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</sst>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1.8515625" style="2" customWidth="1"/>
    <col min="4" max="4" width="20.00390625" style="4" customWidth="1"/>
    <col min="5" max="6" width="19.7109375" style="4" customWidth="1"/>
    <col min="7" max="16384" width="9.140625" style="2" customWidth="1"/>
  </cols>
  <sheetData>
    <row r="2" spans="1:6" ht="37.5" customHeight="1">
      <c r="A2" s="28" t="s">
        <v>41</v>
      </c>
      <c r="B2" s="28"/>
      <c r="C2" s="28"/>
      <c r="D2" s="28"/>
      <c r="E2" s="28"/>
      <c r="F2" s="28"/>
    </row>
    <row r="3" spans="1:6" ht="14.25" customHeight="1">
      <c r="A3" s="29"/>
      <c r="B3" s="29"/>
      <c r="C3" s="29"/>
      <c r="D3" s="29"/>
      <c r="E3" s="29"/>
      <c r="F3" s="29"/>
    </row>
    <row r="4" spans="1:6" ht="17.25">
      <c r="A4" s="25" t="s">
        <v>0</v>
      </c>
      <c r="B4" s="26" t="s">
        <v>1</v>
      </c>
      <c r="C4" s="30" t="s">
        <v>2</v>
      </c>
      <c r="D4" s="31"/>
      <c r="E4" s="30" t="s">
        <v>31</v>
      </c>
      <c r="F4" s="31"/>
    </row>
    <row r="5" spans="1:6" ht="76.5" customHeight="1">
      <c r="A5" s="25"/>
      <c r="B5" s="26"/>
      <c r="C5" s="22" t="s">
        <v>42</v>
      </c>
      <c r="D5" s="23" t="s">
        <v>43</v>
      </c>
      <c r="E5" s="17" t="s">
        <v>32</v>
      </c>
      <c r="F5" s="6" t="s">
        <v>33</v>
      </c>
    </row>
    <row r="6" spans="1:6" ht="13.5" customHeight="1">
      <c r="A6" s="14" t="s">
        <v>30</v>
      </c>
      <c r="B6" s="15">
        <v>2</v>
      </c>
      <c r="C6" s="22" t="s">
        <v>34</v>
      </c>
      <c r="D6" s="23">
        <v>4</v>
      </c>
      <c r="E6" s="16">
        <v>5</v>
      </c>
      <c r="F6" s="16">
        <v>6</v>
      </c>
    </row>
    <row r="7" spans="1:6" ht="17.25">
      <c r="A7" s="7" t="s">
        <v>17</v>
      </c>
      <c r="B7" s="8" t="s">
        <v>3</v>
      </c>
      <c r="C7" s="18">
        <f>SUM(C8:C12)</f>
        <v>1898409.63</v>
      </c>
      <c r="D7" s="9">
        <f>SUM(D8:D12)</f>
        <v>1473343.6</v>
      </c>
      <c r="E7" s="9">
        <f>D7-C7</f>
        <v>-425066.0299999998</v>
      </c>
      <c r="F7" s="9">
        <f>D7/C7*100</f>
        <v>77.60936189519857</v>
      </c>
    </row>
    <row r="8" spans="1:6" ht="34.5">
      <c r="A8" s="10" t="s">
        <v>18</v>
      </c>
      <c r="B8" s="11" t="s">
        <v>4</v>
      </c>
      <c r="C8" s="19">
        <v>508000</v>
      </c>
      <c r="D8" s="12">
        <v>500000</v>
      </c>
      <c r="E8" s="12">
        <f>D8-C8</f>
        <v>-8000</v>
      </c>
      <c r="F8" s="12">
        <f aca="true" t="shared" si="0" ref="F8:F28">D8/C8*100</f>
        <v>98.4251968503937</v>
      </c>
    </row>
    <row r="9" spans="1:6" ht="51.75">
      <c r="A9" s="10" t="s">
        <v>19</v>
      </c>
      <c r="B9" s="11" t="s">
        <v>5</v>
      </c>
      <c r="C9" s="19">
        <v>893719</v>
      </c>
      <c r="D9" s="12">
        <v>702335</v>
      </c>
      <c r="E9" s="12">
        <f aca="true" t="shared" si="1" ref="E9:E28">D9-C9</f>
        <v>-191384</v>
      </c>
      <c r="F9" s="12">
        <f t="shared" si="0"/>
        <v>78.58566283138212</v>
      </c>
    </row>
    <row r="10" spans="1:6" ht="17.25">
      <c r="A10" s="10" t="s">
        <v>44</v>
      </c>
      <c r="B10" s="11" t="s">
        <v>45</v>
      </c>
      <c r="C10" s="19">
        <v>1159.63</v>
      </c>
      <c r="D10" s="12">
        <v>153.6</v>
      </c>
      <c r="E10" s="12"/>
      <c r="F10" s="12"/>
    </row>
    <row r="11" spans="1:6" ht="17.25">
      <c r="A11" s="10" t="s">
        <v>20</v>
      </c>
      <c r="B11" s="11" t="s">
        <v>6</v>
      </c>
      <c r="C11" s="19">
        <v>50000</v>
      </c>
      <c r="D11" s="12">
        <v>20000</v>
      </c>
      <c r="E11" s="12">
        <f t="shared" si="1"/>
        <v>-30000</v>
      </c>
      <c r="F11" s="12">
        <f t="shared" si="0"/>
        <v>40</v>
      </c>
    </row>
    <row r="12" spans="1:6" ht="17.25">
      <c r="A12" s="10" t="s">
        <v>21</v>
      </c>
      <c r="B12" s="11" t="s">
        <v>7</v>
      </c>
      <c r="C12" s="19">
        <v>445531</v>
      </c>
      <c r="D12" s="12">
        <v>250855</v>
      </c>
      <c r="E12" s="12">
        <f t="shared" si="1"/>
        <v>-194676</v>
      </c>
      <c r="F12" s="12">
        <f t="shared" si="0"/>
        <v>56.30472402593759</v>
      </c>
    </row>
    <row r="13" spans="1:6" s="24" customFormat="1" ht="17.25">
      <c r="A13" s="7" t="s">
        <v>35</v>
      </c>
      <c r="B13" s="8" t="s">
        <v>36</v>
      </c>
      <c r="C13" s="18">
        <f>C14</f>
        <v>60600</v>
      </c>
      <c r="D13" s="9">
        <f>D14</f>
        <v>80220</v>
      </c>
      <c r="E13" s="9">
        <f t="shared" si="1"/>
        <v>19620</v>
      </c>
      <c r="F13" s="9">
        <f t="shared" si="0"/>
        <v>132.3762376237624</v>
      </c>
    </row>
    <row r="14" spans="1:6" ht="17.25">
      <c r="A14" s="10" t="s">
        <v>37</v>
      </c>
      <c r="B14" s="11" t="s">
        <v>38</v>
      </c>
      <c r="C14" s="19">
        <v>60600</v>
      </c>
      <c r="D14" s="12">
        <v>80220</v>
      </c>
      <c r="E14" s="12">
        <f t="shared" si="1"/>
        <v>19620</v>
      </c>
      <c r="F14" s="12">
        <f t="shared" si="0"/>
        <v>132.3762376237624</v>
      </c>
    </row>
    <row r="15" spans="1:6" ht="34.5">
      <c r="A15" s="7" t="s">
        <v>22</v>
      </c>
      <c r="B15" s="8" t="s">
        <v>8</v>
      </c>
      <c r="C15" s="18">
        <f>C16</f>
        <v>100000</v>
      </c>
      <c r="D15" s="9">
        <f>D16</f>
        <v>25000</v>
      </c>
      <c r="E15" s="9">
        <f t="shared" si="1"/>
        <v>-75000</v>
      </c>
      <c r="F15" s="9">
        <f t="shared" si="0"/>
        <v>25</v>
      </c>
    </row>
    <row r="16" spans="1:6" ht="43.5" customHeight="1">
      <c r="A16" s="10" t="s">
        <v>39</v>
      </c>
      <c r="B16" s="11" t="s">
        <v>40</v>
      </c>
      <c r="C16" s="19">
        <v>100000</v>
      </c>
      <c r="D16" s="12">
        <v>25000</v>
      </c>
      <c r="E16" s="12">
        <f t="shared" si="1"/>
        <v>-75000</v>
      </c>
      <c r="F16" s="12">
        <f t="shared" si="0"/>
        <v>25</v>
      </c>
    </row>
    <row r="17" spans="1:6" ht="26.25" customHeight="1">
      <c r="A17" s="7" t="s">
        <v>48</v>
      </c>
      <c r="B17" s="8" t="s">
        <v>49</v>
      </c>
      <c r="C17" s="18">
        <f>C18</f>
        <v>1000</v>
      </c>
      <c r="D17" s="18">
        <f>D18</f>
        <v>1000</v>
      </c>
      <c r="E17" s="9">
        <f t="shared" si="1"/>
        <v>0</v>
      </c>
      <c r="F17" s="9">
        <f t="shared" si="0"/>
        <v>100</v>
      </c>
    </row>
    <row r="18" spans="1:6" ht="25.5" customHeight="1">
      <c r="A18" s="10" t="s">
        <v>50</v>
      </c>
      <c r="B18" s="11" t="s">
        <v>51</v>
      </c>
      <c r="C18" s="19">
        <v>1000</v>
      </c>
      <c r="D18" s="12">
        <v>1000</v>
      </c>
      <c r="E18" s="12">
        <f t="shared" si="1"/>
        <v>0</v>
      </c>
      <c r="F18" s="12">
        <v>100</v>
      </c>
    </row>
    <row r="19" spans="1:6" ht="17.25">
      <c r="A19" s="7" t="s">
        <v>23</v>
      </c>
      <c r="B19" s="8" t="s">
        <v>9</v>
      </c>
      <c r="C19" s="18">
        <f>SUM(C20:C21)</f>
        <v>463094.7</v>
      </c>
      <c r="D19" s="18">
        <f>SUM(D20:D21)</f>
        <v>356237.58</v>
      </c>
      <c r="E19" s="9">
        <f t="shared" si="1"/>
        <v>-106857.12</v>
      </c>
      <c r="F19" s="9">
        <f t="shared" si="0"/>
        <v>76.92542799561299</v>
      </c>
    </row>
    <row r="20" spans="1:6" ht="17.25">
      <c r="A20" s="10" t="s">
        <v>46</v>
      </c>
      <c r="B20" s="11" t="s">
        <v>47</v>
      </c>
      <c r="C20" s="19">
        <v>88094.7</v>
      </c>
      <c r="D20" s="12">
        <v>86237.58</v>
      </c>
      <c r="E20" s="12">
        <f t="shared" si="1"/>
        <v>-1857.1199999999953</v>
      </c>
      <c r="F20" s="12">
        <f t="shared" si="0"/>
        <v>97.89190496136546</v>
      </c>
    </row>
    <row r="21" spans="1:6" ht="17.25">
      <c r="A21" s="10" t="s">
        <v>24</v>
      </c>
      <c r="B21" s="11" t="s">
        <v>29</v>
      </c>
      <c r="C21" s="19">
        <v>375000</v>
      </c>
      <c r="D21" s="13">
        <v>270000</v>
      </c>
      <c r="E21" s="12">
        <f t="shared" si="1"/>
        <v>-105000</v>
      </c>
      <c r="F21" s="12">
        <f t="shared" si="0"/>
        <v>72</v>
      </c>
    </row>
    <row r="22" spans="1:6" ht="17.25">
      <c r="A22" s="7" t="s">
        <v>25</v>
      </c>
      <c r="B22" s="8" t="s">
        <v>10</v>
      </c>
      <c r="C22" s="18">
        <f>SUM(C23:C23)</f>
        <v>1000</v>
      </c>
      <c r="D22" s="9">
        <f>SUM(D23:D23)</f>
        <v>1000</v>
      </c>
      <c r="E22" s="9">
        <f t="shared" si="1"/>
        <v>0</v>
      </c>
      <c r="F22" s="9">
        <f t="shared" si="0"/>
        <v>100</v>
      </c>
    </row>
    <row r="23" spans="1:6" ht="17.25">
      <c r="A23" s="10" t="s">
        <v>26</v>
      </c>
      <c r="B23" s="11" t="s">
        <v>11</v>
      </c>
      <c r="C23" s="19">
        <v>1000</v>
      </c>
      <c r="D23" s="12">
        <v>1000</v>
      </c>
      <c r="E23" s="12">
        <f t="shared" si="1"/>
        <v>0</v>
      </c>
      <c r="F23" s="12">
        <f t="shared" si="0"/>
        <v>100</v>
      </c>
    </row>
    <row r="24" spans="1:6" ht="17.25">
      <c r="A24" s="7" t="s">
        <v>27</v>
      </c>
      <c r="B24" s="8" t="s">
        <v>12</v>
      </c>
      <c r="C24" s="18">
        <f>C25</f>
        <v>1994392</v>
      </c>
      <c r="D24" s="9">
        <f>D25</f>
        <v>1759194</v>
      </c>
      <c r="E24" s="9">
        <f t="shared" si="1"/>
        <v>-235198</v>
      </c>
      <c r="F24" s="9">
        <f t="shared" si="0"/>
        <v>88.2070325191838</v>
      </c>
    </row>
    <row r="25" spans="1:6" ht="17.25">
      <c r="A25" s="10" t="s">
        <v>28</v>
      </c>
      <c r="B25" s="11" t="s">
        <v>13</v>
      </c>
      <c r="C25" s="19">
        <v>1994392</v>
      </c>
      <c r="D25" s="12">
        <v>1759194</v>
      </c>
      <c r="E25" s="12">
        <f t="shared" si="1"/>
        <v>-235198</v>
      </c>
      <c r="F25" s="12">
        <f t="shared" si="0"/>
        <v>88.2070325191838</v>
      </c>
    </row>
    <row r="26" spans="1:6" ht="17.25">
      <c r="A26" s="7">
        <v>1000</v>
      </c>
      <c r="B26" s="8" t="s">
        <v>14</v>
      </c>
      <c r="C26" s="18">
        <f>SUM(C27:C27)</f>
        <v>115020</v>
      </c>
      <c r="D26" s="9">
        <f>SUM(D27:D27)</f>
        <v>115020</v>
      </c>
      <c r="E26" s="9">
        <f t="shared" si="1"/>
        <v>0</v>
      </c>
      <c r="F26" s="9">
        <f t="shared" si="0"/>
        <v>100</v>
      </c>
    </row>
    <row r="27" spans="1:6" ht="17.25">
      <c r="A27" s="10">
        <v>1001</v>
      </c>
      <c r="B27" s="11" t="s">
        <v>15</v>
      </c>
      <c r="C27" s="19">
        <v>115020</v>
      </c>
      <c r="D27" s="13">
        <v>115020</v>
      </c>
      <c r="E27" s="12">
        <f t="shared" si="1"/>
        <v>0</v>
      </c>
      <c r="F27" s="12">
        <f t="shared" si="0"/>
        <v>100</v>
      </c>
    </row>
    <row r="28" spans="1:6" ht="17.25">
      <c r="A28" s="27" t="s">
        <v>16</v>
      </c>
      <c r="B28" s="27"/>
      <c r="C28" s="20">
        <f>C26+C24+C22+C19+C15+C13+C7+C17</f>
        <v>4633516.33</v>
      </c>
      <c r="D28" s="20">
        <f>D26+D24+D22+D19+D15+D13+D7+D17</f>
        <v>3811015.18</v>
      </c>
      <c r="E28" s="9">
        <f t="shared" si="1"/>
        <v>-822501.1499999999</v>
      </c>
      <c r="F28" s="9">
        <f t="shared" si="0"/>
        <v>82.24887771141188</v>
      </c>
    </row>
    <row r="29" spans="1:6" ht="18.75">
      <c r="A29" s="5"/>
      <c r="F29" s="3"/>
    </row>
    <row r="30" ht="15">
      <c r="E30" s="21"/>
    </row>
  </sheetData>
  <sheetProtection/>
  <mergeCells count="7">
    <mergeCell ref="A4:A5"/>
    <mergeCell ref="B4:B5"/>
    <mergeCell ref="A28:B28"/>
    <mergeCell ref="A2:F2"/>
    <mergeCell ref="A3:F3"/>
    <mergeCell ref="C4:D4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2018-11-13T11:17:02Z</dcterms:modified>
  <cp:category/>
  <cp:version/>
  <cp:contentType/>
  <cp:contentStatus/>
</cp:coreProperties>
</file>