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4"/>
  </bookViews>
  <sheets>
    <sheet name="Приложение 1" sheetId="1" r:id="rId1"/>
    <sheet name="Приложение 2" sheetId="2" r:id="rId2"/>
    <sheet name="Приложение 3" sheetId="3" r:id="rId3"/>
    <sheet name="Приложение 4" sheetId="4" r:id="rId4"/>
    <sheet name="Приложение 5" sheetId="5" r:id="rId5"/>
  </sheets>
  <calcPr calcId="125725"/>
</workbook>
</file>

<file path=xl/calcChain.xml><?xml version="1.0" encoding="utf-8"?>
<calcChain xmlns="http://schemas.openxmlformats.org/spreadsheetml/2006/main">
  <c r="D28" i="3"/>
  <c r="C28"/>
  <c r="D16"/>
  <c r="C16"/>
  <c r="D35"/>
  <c r="C35"/>
  <c r="E29"/>
  <c r="E19"/>
  <c r="H41" i="2"/>
  <c r="I32" l="1"/>
  <c r="I31"/>
  <c r="I29"/>
  <c r="I27"/>
  <c r="I24"/>
  <c r="I23"/>
  <c r="G41" l="1"/>
  <c r="I21"/>
  <c r="I20"/>
  <c r="D16" i="1"/>
  <c r="D57"/>
  <c r="C57"/>
  <c r="H63"/>
  <c r="D62"/>
  <c r="D61" s="1"/>
  <c r="C62"/>
  <c r="C61" s="1"/>
  <c r="D50"/>
  <c r="C50"/>
  <c r="D43"/>
  <c r="C43"/>
  <c r="H53"/>
  <c r="D52"/>
  <c r="D51" s="1"/>
  <c r="C52"/>
  <c r="C51" s="1"/>
  <c r="H49"/>
  <c r="D48"/>
  <c r="D47" s="1"/>
  <c r="C48"/>
  <c r="H22"/>
  <c r="H21" s="1"/>
  <c r="D21"/>
  <c r="C21"/>
  <c r="C19" i="5"/>
  <c r="C17" s="1"/>
  <c r="D31" i="3"/>
  <c r="C31"/>
  <c r="D26"/>
  <c r="C26"/>
  <c r="I39" i="2"/>
  <c r="H61" i="1" l="1"/>
  <c r="H62"/>
  <c r="H51"/>
  <c r="H52"/>
  <c r="H48"/>
  <c r="C47"/>
  <c r="H47" s="1"/>
  <c r="D17"/>
  <c r="C17"/>
  <c r="H19"/>
  <c r="D18"/>
  <c r="C18"/>
  <c r="E32" i="3" l="1"/>
  <c r="D24"/>
  <c r="C24"/>
  <c r="H15" i="2"/>
  <c r="G15"/>
  <c r="H40" i="1"/>
  <c r="D39"/>
  <c r="C39"/>
  <c r="C38" s="1"/>
  <c r="C37" s="1"/>
  <c r="C36" s="1"/>
  <c r="I41" i="2" l="1"/>
  <c r="H39" i="1"/>
  <c r="D38"/>
  <c r="H38" l="1"/>
  <c r="D37"/>
  <c r="D36" l="1"/>
  <c r="H36" s="1"/>
  <c r="H37"/>
  <c r="C22" i="5" l="1"/>
  <c r="B22"/>
  <c r="F18" i="4"/>
  <c r="F17"/>
  <c r="C33" i="3"/>
  <c r="E25"/>
  <c r="D22"/>
  <c r="E20"/>
  <c r="E36"/>
  <c r="E17"/>
  <c r="I16" i="2"/>
  <c r="I17"/>
  <c r="I18"/>
  <c r="I19"/>
  <c r="I22"/>
  <c r="I25"/>
  <c r="I26"/>
  <c r="I28"/>
  <c r="I30"/>
  <c r="I33"/>
  <c r="I34"/>
  <c r="I35"/>
  <c r="I36"/>
  <c r="I37"/>
  <c r="I38"/>
  <c r="I40"/>
  <c r="D66" i="1"/>
  <c r="D65" s="1"/>
  <c r="D64" s="1"/>
  <c r="D59"/>
  <c r="D58" s="1"/>
  <c r="D55"/>
  <c r="D54" s="1"/>
  <c r="D45"/>
  <c r="D44" s="1"/>
  <c r="D34"/>
  <c r="D32"/>
  <c r="D29"/>
  <c r="D28" s="1"/>
  <c r="D25"/>
  <c r="D24" s="1"/>
  <c r="D23" s="1"/>
  <c r="C69"/>
  <c r="C68" s="1"/>
  <c r="C66"/>
  <c r="C65" s="1"/>
  <c r="C64" s="1"/>
  <c r="C59"/>
  <c r="C58" s="1"/>
  <c r="C55"/>
  <c r="C54" s="1"/>
  <c r="C45"/>
  <c r="C44" s="1"/>
  <c r="C34"/>
  <c r="C32"/>
  <c r="C29"/>
  <c r="C28" s="1"/>
  <c r="C25"/>
  <c r="C24" s="1"/>
  <c r="C23" s="1"/>
  <c r="C16"/>
  <c r="E30" i="3" l="1"/>
  <c r="E21"/>
  <c r="E34"/>
  <c r="D33"/>
  <c r="E33" s="1"/>
  <c r="E35"/>
  <c r="E24"/>
  <c r="E28"/>
  <c r="E27"/>
  <c r="E23"/>
  <c r="C22"/>
  <c r="E31"/>
  <c r="E26"/>
  <c r="E18"/>
  <c r="D31" i="1"/>
  <c r="D27" s="1"/>
  <c r="D15" s="1"/>
  <c r="C31"/>
  <c r="C27" s="1"/>
  <c r="C15" s="1"/>
  <c r="E22" i="3" l="1"/>
  <c r="C15"/>
  <c r="D15"/>
  <c r="E16"/>
  <c r="D42" i="1"/>
  <c r="D41" s="1"/>
  <c r="C42"/>
  <c r="C41" s="1"/>
  <c r="E15" i="3" l="1"/>
  <c r="C71" i="1"/>
  <c r="D71"/>
  <c r="H67"/>
  <c r="H66"/>
  <c r="H65"/>
  <c r="H59"/>
  <c r="H57"/>
  <c r="H55"/>
  <c r="H54"/>
  <c r="H46"/>
  <c r="H45"/>
  <c r="H43"/>
  <c r="H42"/>
  <c r="H41"/>
  <c r="H35"/>
  <c r="H34"/>
  <c r="H33"/>
  <c r="H30"/>
  <c r="H29"/>
  <c r="H28"/>
  <c r="H27"/>
  <c r="H26"/>
  <c r="H24"/>
  <c r="H23"/>
  <c r="H20"/>
  <c r="H18"/>
  <c r="H17"/>
  <c r="H16"/>
  <c r="H71" l="1"/>
  <c r="H25"/>
  <c r="H31"/>
  <c r="H56"/>
  <c r="H32"/>
  <c r="H58"/>
  <c r="H50"/>
  <c r="H44" l="1"/>
  <c r="H64" l="1"/>
  <c r="H60"/>
  <c r="H15" l="1"/>
  <c r="I15" i="2"/>
</calcChain>
</file>

<file path=xl/sharedStrings.xml><?xml version="1.0" encoding="utf-8"?>
<sst xmlns="http://schemas.openxmlformats.org/spreadsheetml/2006/main" count="410" uniqueCount="269">
  <si>
    <t>"Об утверждении</t>
  </si>
  <si>
    <t>отчета об исполнении бюджета</t>
  </si>
  <si>
    <t>Код классификации доходов бюджетов Российской Федерации</t>
  </si>
  <si>
    <t>Наименование доходов</t>
  </si>
  <si>
    <t>Утвержденные бюджетные назначения (руб.)</t>
  </si>
  <si>
    <t>Процент исполнения (%)</t>
  </si>
  <si>
    <t>000 1 00 00000 00 0000 000</t>
  </si>
  <si>
    <t>000 1 01 00000 00 0000 000</t>
  </si>
  <si>
    <t>000 1 01 02000 01 0000 110</t>
  </si>
  <si>
    <t>000 1 01 02010 01 0000 110</t>
  </si>
  <si>
    <t>182 1 01 02010 01 0000 110</t>
  </si>
  <si>
    <t>000 1 05 00000 00 0000 000</t>
  </si>
  <si>
    <t>000 1 05 03000 01 0000 110</t>
  </si>
  <si>
    <t>000 1 05 03010 01 0000 110</t>
  </si>
  <si>
    <t>182 1 05 03010 01 0000 110</t>
  </si>
  <si>
    <t>000 1 06 00000 00 0000 000</t>
  </si>
  <si>
    <t>000 1 06 01000 00 0000 110</t>
  </si>
  <si>
    <t>Налог на имущество физических лиц</t>
  </si>
  <si>
    <t>Налоги на имущество</t>
  </si>
  <si>
    <t>000 2 00 00000 00 0000 000</t>
  </si>
  <si>
    <t>000 2 02 00000 00 0000 000</t>
  </si>
  <si>
    <t>000 2 08 00000 00 0000 000</t>
  </si>
  <si>
    <t xml:space="preserve">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</si>
  <si>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сельского поселения</t>
  </si>
  <si>
    <t>НАЛОГОВЫЕ И НЕНАЛОГОВЫЕ ДОХОДЫ</t>
  </si>
  <si>
    <t>Налоги на прибыль, доходы</t>
  </si>
  <si>
    <t xml:space="preserve">Налог на доходы физических лиц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</si>
  <si>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</si>
  <si>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r>
      <t xml:space="preserve">Налоги на совокупный доход                            </t>
    </r>
    <r>
      <rPr>
        <i/>
        <sz val="14"/>
        <color indexed="8"/>
        <rFont val="Times New Roman"/>
        <family val="1"/>
        <charset val="204"/>
      </rPr>
      <t/>
    </r>
  </si>
  <si>
    <t>Единый сельскохозяйственный налог</t>
  </si>
  <si>
    <t>000 1 06 01030 10 0000 110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</si>
  <si>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</si>
  <si>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</si>
  <si>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000 1 06 06000 00 0000 110</t>
  </si>
  <si>
    <t>Земельный налог</t>
  </si>
  <si>
    <t>000 1 06 06033 10 0000 110</t>
  </si>
  <si>
    <t>Земельный налог с организаций, обладающих земельным участком, расположенным в границах сельских поселений</t>
  </si>
  <si>
    <t>182 1 06 06033 10 0000 110</t>
  </si>
  <si>
    <t>182 1 06 06043 10 0000 110</t>
  </si>
  <si>
    <t>Земельный налог с физических лиц, обладающих земельным участком, расположенным в границах сельских поселений</t>
  </si>
  <si>
    <t xml:space="preserve">БЕЗМОЗМЕЗДНЫЕ ПОСТУПЛЕНИЯ </t>
  </si>
  <si>
    <t xml:space="preserve">Безвозмездные поступления от других бюджетов бюджетной системы Российской Федерации  </t>
  </si>
  <si>
    <t>Дотации  на выравнивание бюджетной обеспеченности</t>
  </si>
  <si>
    <t>Дотации бюджетам сельских поселений на выравнивание бюджетной обеспеченности</t>
  </si>
  <si>
    <t>Субсидии бюджетам бюджетной системы Российской Федерации (межбюджетные субсидии)</t>
  </si>
  <si>
    <t xml:space="preserve">Прочие субсидии  </t>
  </si>
  <si>
    <t>Прочие субсидии бюджетам сельских поселений</t>
  </si>
  <si>
    <t>Субвенции бюджетам на осуществление первичного воинского учёта на территориях, где отсутствуют военные комиссариаты</t>
  </si>
  <si>
    <t>Субвенции бюджетам сельских поселений на осуществление первичного воинского учёта на территориях, где отсутствуют военные комиссариаты</t>
  </si>
  <si>
    <t xml:space="preserve">Иные межбюджетные трансферты  </t>
  </si>
  <si>
    <t>000 2 08 05000 10 0000 180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</si>
  <si>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</si>
  <si>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ВСЕГО ДОХОДОВ                                                                                                                                                                                                                                              </t>
  </si>
  <si>
    <t>Наименование</t>
  </si>
  <si>
    <t>Код главного распорядителя</t>
  </si>
  <si>
    <t>Раздел</t>
  </si>
  <si>
    <t>Подраздел</t>
  </si>
  <si>
    <t>Целевая статья</t>
  </si>
  <si>
    <t>Вид расходов</t>
  </si>
  <si>
    <t>1</t>
  </si>
  <si>
    <t>2</t>
  </si>
  <si>
    <t>3</t>
  </si>
  <si>
    <t>4</t>
  </si>
  <si>
    <t>5</t>
  </si>
  <si>
    <t>6</t>
  </si>
  <si>
    <t>7</t>
  </si>
  <si>
    <t>00</t>
  </si>
  <si>
    <t>00 0 00 00000</t>
  </si>
  <si>
    <t>000</t>
  </si>
  <si>
    <t>01</t>
  </si>
  <si>
    <t>02</t>
  </si>
  <si>
    <t>100</t>
  </si>
  <si>
    <t>04</t>
  </si>
  <si>
    <t>200</t>
  </si>
  <si>
    <t>800</t>
  </si>
  <si>
    <t>05</t>
  </si>
  <si>
    <t>13</t>
  </si>
  <si>
    <t>07</t>
  </si>
  <si>
    <t>08</t>
  </si>
  <si>
    <t>10</t>
  </si>
  <si>
    <t>300</t>
  </si>
  <si>
    <t>03</t>
  </si>
  <si>
    <t>11</t>
  </si>
  <si>
    <t>Осуществление первичного воинского учёта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</si>
  <si>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30 9 00 51180</t>
  </si>
  <si>
    <t>Организация дополнительного пенсионного обеспечения отдельных категорий граждан (Социальное обеспечение и иные выплаты населению)</t>
  </si>
  <si>
    <t>30 9 00 70010</t>
  </si>
  <si>
    <t>Всего</t>
  </si>
  <si>
    <t>"Об утверждении отчета</t>
  </si>
  <si>
    <t>об исполнении бюджета</t>
  </si>
  <si>
    <t>Наименование 
показателя</t>
  </si>
  <si>
    <t>Код расхода по бюджетной классификации</t>
  </si>
  <si>
    <t>Расходы бюджета - ИТОГО</t>
  </si>
  <si>
    <t>х</t>
  </si>
  <si>
    <t>ОБЩЕГОСУДАРСТВЕННЫЕ ВОПРОСЫ</t>
  </si>
  <si>
    <t xml:space="preserve"> 000 0100 0000000000 000</t>
  </si>
  <si>
    <t>Функционирование высшего должностного лица субъекта Российской Федерации и муниципального образования</t>
  </si>
  <si>
    <t xml:space="preserve"> 000 0102 0000000000 000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</si>
  <si>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</si>
  <si>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</si>
  <si>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Другие общегосударственные вопросы</t>
  </si>
  <si>
    <t xml:space="preserve"> 000 0113 0000000000 000</t>
  </si>
  <si>
    <t>НАЦИОНАЛЬНАЯ ЭКОНОМИКА</t>
  </si>
  <si>
    <t xml:space="preserve"> 000 0400 0000000000 000</t>
  </si>
  <si>
    <t>ОБРАЗОВАНИЕ</t>
  </si>
  <si>
    <t xml:space="preserve"> 000 0700 0000000000 000</t>
  </si>
  <si>
    <t>КУЛЬТУРА, КИНЕМАТОГРАФИЯ</t>
  </si>
  <si>
    <t xml:space="preserve"> 000 0800 0000000000 000</t>
  </si>
  <si>
    <t>Культура</t>
  </si>
  <si>
    <t xml:space="preserve"> 000 0801 0000000000 000</t>
  </si>
  <si>
    <t>СОЦИАЛЬНАЯ ПОЛИТИКА</t>
  </si>
  <si>
    <t xml:space="preserve"> 000 1000 0000000000 000</t>
  </si>
  <si>
    <t>Пенсионное обеспечение</t>
  </si>
  <si>
    <t xml:space="preserve"> 000 1001 0000000000 000</t>
  </si>
  <si>
    <t>000 0111 0000000000 000</t>
  </si>
  <si>
    <t>Резервные фонды</t>
  </si>
  <si>
    <t>000 0200 0000000000 000</t>
  </si>
  <si>
    <t>000 0203 0000000000 000</t>
  </si>
  <si>
    <t>000 0300 0000000000 000</t>
  </si>
  <si>
    <t>000 0310 0000000000 000</t>
  </si>
  <si>
    <t xml:space="preserve"> 000 0500 0000000000 000</t>
  </si>
  <si>
    <t xml:space="preserve"> 000 0503 0000000000 000</t>
  </si>
  <si>
    <t>НАЦИОНАЛЬНАЯ ОБОРОНА</t>
  </si>
  <si>
    <t>Мобилизационная и вневойсковая подготовка</t>
  </si>
  <si>
    <t>НАЦИОНАЛЬНАЯ БЕЗОПАСНОСТЬ И ПРАВООХРАНИТЕЛЬНАЯ ДЕЯТЕЛЬНОСТЬ</t>
  </si>
  <si>
    <t>Обеспечение пожарной безопасности</t>
  </si>
  <si>
    <t>ЖИЛИЩНО-КОММУНАЛЬНОЕ ХОЗЯЙСТВО</t>
  </si>
  <si>
    <t>Благоустройство</t>
  </si>
  <si>
    <t>Код классификации источников финансирования дефицитов бюджетов</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</si>
  <si>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t>
  </si>
  <si>
    <t xml:space="preserve">главного администратора источников внутреннего финансирования дефицита </t>
  </si>
  <si>
    <t>источников внутреннего  финансирования дефицитов бюджетов</t>
  </si>
  <si>
    <t>01 05 02 01 10 0000 510</t>
  </si>
  <si>
    <r>
      <t>Увеличение прочих остатков денежных средств бюджетов сельских поселений</t>
    </r>
    <r>
      <rPr>
        <sz val="14"/>
        <color indexed="8"/>
        <rFont val="Times New Roman"/>
        <family val="1"/>
        <charset val="204"/>
      </rPr>
      <t xml:space="preserve">                            </t>
    </r>
  </si>
  <si>
    <t>01 05 02 01 10 0000 610</t>
  </si>
  <si>
    <r>
      <t>Уменьшение прочих остатков денежных средств бюджетов сельских поселений</t>
    </r>
    <r>
      <rPr>
        <sz val="14"/>
        <color indexed="8"/>
        <rFont val="Times New Roman"/>
        <family val="1"/>
        <charset val="204"/>
      </rPr>
      <t xml:space="preserve">                           </t>
    </r>
    <r>
      <rPr>
        <sz val="11"/>
        <color indexed="8"/>
        <rFont val="Times New Roman"/>
        <family val="1"/>
        <charset val="204"/>
      </rPr>
      <t xml:space="preserve"> </t>
    </r>
  </si>
  <si>
    <t>Фактическая штатная численность работников                     (чел.)</t>
  </si>
  <si>
    <t>Фактические затраты на денежное содержание (руб.)</t>
  </si>
  <si>
    <t>Работники органов местного самоуправления, Всего</t>
  </si>
  <si>
    <t>из них:</t>
  </si>
  <si>
    <t>Депутаты, выборные должностные лица местного самоуправления, работающие на постоянной основе, муниципальные служащие</t>
  </si>
  <si>
    <t>в том числе:</t>
  </si>
  <si>
    <t>Работники муниципальных учреждений, Всего</t>
  </si>
  <si>
    <t xml:space="preserve">     -в бюджетных учреждениях</t>
  </si>
  <si>
    <t xml:space="preserve">     -в казенных учреждениях</t>
  </si>
  <si>
    <t>работники учреждений культуры, из них:</t>
  </si>
  <si>
    <t xml:space="preserve">     в том числе по исполнению полномочий городского поселения</t>
  </si>
  <si>
    <t xml:space="preserve">Приложение 5 </t>
  </si>
  <si>
    <t>Приложение 4</t>
  </si>
  <si>
    <t>Приложение 3</t>
  </si>
  <si>
    <t>Приложение 2</t>
  </si>
  <si>
    <t>Приложение 1</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</si>
  <si>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</si>
  <si>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</si>
  <si>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</si>
  <si>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</si>
  <si>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000 1 11 05025 10 0000 120</t>
  </si>
  <si>
    <t>000 2 02 10000 00 0000 151</t>
  </si>
  <si>
    <t>Дотации бюджетам бюджетной системы Российской Федерации</t>
  </si>
  <si>
    <t>000 2 02 15001 00 0000 151</t>
  </si>
  <si>
    <t>000 2 02 15001 10 0000 151</t>
  </si>
  <si>
    <t>000 2 02 20000 00 0000 151</t>
  </si>
  <si>
    <t>000 2 02 29999 00 0000 151</t>
  </si>
  <si>
    <t>000 2 02 29999 10 0000 151</t>
  </si>
  <si>
    <t>000 2 02 30000 00 0000 151</t>
  </si>
  <si>
    <t>Субвенции бюджетам бюджетной системы Российской Федерации</t>
  </si>
  <si>
    <t>000 2 02 35118 00 0000 151</t>
  </si>
  <si>
    <t>000 2 02 35118 10 0000 151</t>
  </si>
  <si>
    <t>000 2 02 40000 00 0000 151</t>
  </si>
  <si>
    <t>000 2 02 40014 00 0000 151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</si>
  <si>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</si>
  <si>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</si>
  <si>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</si>
  <si>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Молодежная политика и оздоровление детей</t>
  </si>
  <si>
    <t>000 0707 0000000000 000</t>
  </si>
  <si>
    <t>к решению Совета Мугреево-Никольского</t>
  </si>
  <si>
    <t>Мугреево-Никольского сельского поселения</t>
  </si>
  <si>
    <t xml:space="preserve">Налог на доходы физических лиц         </t>
  </si>
  <si>
    <t>000 1 06 06043 10 0000 110</t>
  </si>
  <si>
    <t>805 1 11 05025 10 0000 120</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</si>
  <si>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</si>
  <si>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</si>
  <si>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</si>
  <si>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</si>
  <si>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805 2 02 15001 10 0000 151</t>
  </si>
  <si>
    <t>805 2 02 29999 10 0000 151</t>
  </si>
  <si>
    <t>805 2 02 35118 10 0000 151</t>
  </si>
  <si>
    <t>805 2 08 05000 10 0000 180</t>
  </si>
  <si>
    <t>805 2 02 40014 10 0000 151</t>
  </si>
  <si>
    <t>Администрация Мугреево-Никольского сельского поселения</t>
  </si>
  <si>
    <t>805</t>
  </si>
  <si>
    <t>01 1 01 00030</t>
  </si>
  <si>
    <t>Обеспечение деятельности Главы Мугреево-Никольского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</si>
  <si>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Администрации Мугреево-Никольского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</si>
  <si>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</si>
  <si>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Обеспечение деятельности Администрации Мугреево-Никольского сельского поселения (Закупка товаров, работ и услуг для государственных (муниципальных) нужд)</t>
  </si>
  <si>
    <t>Обеспечение деятельности Администрации Мугреево-Никольского сельского поселения (Иные бюджетные ассигнования)</t>
  </si>
  <si>
    <t>Резервный фонд Администрации Мугреево-Никольскогосельского поселения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</si>
  <si>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 </t>
  </si>
  <si>
    <t>04 1 01 20010</t>
  </si>
  <si>
    <t>08 1 01 20010</t>
  </si>
  <si>
    <t>09 1 01 00100</t>
  </si>
  <si>
    <t>,</t>
  </si>
  <si>
    <t xml:space="preserve">к решению Совета Мугреево-Никольского </t>
  </si>
  <si>
    <t>6,5</t>
  </si>
  <si>
    <r>
      <t>от   _________    №____</t>
    </r>
    <r>
      <rPr>
        <u/>
        <sz val="14"/>
        <rFont val="Times New Roman"/>
        <family val="1"/>
        <charset val="204"/>
      </rPr>
      <t xml:space="preserve">      </t>
    </r>
  </si>
  <si>
    <t xml:space="preserve">от   _________    №____      </t>
  </si>
  <si>
    <t>за 2018 год"</t>
  </si>
  <si>
    <t xml:space="preserve">Доходы бюджета Мугреево-Никольского сельского поселения по кодам классификации доходов бюджетов за 2018 год </t>
  </si>
  <si>
    <t>Расходы бюджета Мугреево-Никольского сельского поселения                                                                                                                                             по ведомственной структуре расходов бюджета за 2018 год</t>
  </si>
  <si>
    <t>Расходы бюджета Мугреево-Никольского сельского поселения по разделам и подразделам классификации расходов бюджетов за 2018 год</t>
  </si>
  <si>
    <t>Исполнено за 2018 год (руб.)</t>
  </si>
  <si>
    <t>Сведения о  численности  депутатов,  выборных  должностных  лиц местного   самоуправления,  работающих   на   постоянной   основе, муниципальных служащих, работников муниципальных учреждений и фактических затратах на их денежное содержание за 2018 год</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</si>
  <si>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</si>
  <si>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на поддержку ме</t>
  </si>
  <si>
    <t>Дотации бюджетам сельских поселений на поддержку мер по обеспечению сбалансированности бюджетов</t>
  </si>
  <si>
    <t xml:space="preserve"> 000 1 01 02030 01 0000 110</t>
  </si>
  <si>
    <t xml:space="preserve"> 182 1 01 02030 01 0000 110</t>
  </si>
  <si>
    <t xml:space="preserve"> 000 2 02 15002 00 0000 151</t>
  </si>
  <si>
    <t xml:space="preserve"> 000 2 02 15002 10 0000 151</t>
  </si>
  <si>
    <t xml:space="preserve"> 805 2 02 15002 10 0000 151</t>
  </si>
  <si>
    <t xml:space="preserve"> 000 2 02 25519 00 0000 151</t>
  </si>
  <si>
    <t xml:space="preserve"> 000 2 02 25519 10 0000 151</t>
  </si>
  <si>
    <t xml:space="preserve"> 80052 02 25519 10 0000 151</t>
  </si>
  <si>
    <t>Субсидия бюджетам сельских поселений на поддержку отрасли культуры</t>
  </si>
  <si>
    <t>Субсидия бюджетам на поддержку отрасли культуры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</si>
  <si>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</si>
  <si>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сельских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</si>
  <si>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000 2 02 35120 00 0000 151</t>
  </si>
  <si>
    <t xml:space="preserve"> 000 2 02 35120 10 0000 151</t>
  </si>
  <si>
    <t xml:space="preserve"> 805 2 02 35120 10 0000 151</t>
  </si>
  <si>
    <t>02 1 01 20020</t>
  </si>
  <si>
    <t>Мероприятия по созданию здоровых и безопасных условий труда работников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</si>
  <si>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</si>
  <si>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30 9 00 51200</t>
  </si>
  <si>
    <t>30 9 00 20180</t>
  </si>
  <si>
    <t>Проведение косметического ремонта помещений и фасадов зданий, закрепленных за органами местного самоуправления (Прочая закупка товаров, работ и услуг для обеспечения государственных (муниципальных) нужд)</t>
  </si>
  <si>
    <t>03 2 01 20160</t>
  </si>
  <si>
    <t>Проведение кадастровых работ с изготовлением межевого плана  (закупка товаров, работ и услуг для обеспечения государственных (муниципальных) нужд)</t>
  </si>
  <si>
    <t>30 9 00 20040</t>
  </si>
  <si>
    <t>30 9 00 10050</t>
  </si>
  <si>
    <t>Мероприятия по пожарной безопасности, защите населения и территорииМугреево-Никольского сельского поселения (Закупка товаров, работ и услуг для обеспечения государственных (муниципальных) нужд)</t>
  </si>
  <si>
    <t>Поддержка малого и среднего предпринимательства (закупка товаров, работ и услуг для обеспечения государственных (муниципальных) нужд)</t>
  </si>
  <si>
    <t>12</t>
  </si>
  <si>
    <t>06 1 01 20220</t>
  </si>
  <si>
    <t>Организация в границах поселения водоснабжения населения в рамках заключенных соглашений о передаче полномочий (Закупка товаров, работ и услуг для обеспечения государственных (муниципальных) нужд)</t>
  </si>
  <si>
    <t>30 9 00 10010</t>
  </si>
  <si>
    <t>Мероприятия по уличному освещению  (закупка товаров, работ и услуг для обеспечения государственных (муниципальных) нужд)</t>
  </si>
  <si>
    <t>Озеленение  (закупка товаров, работ и услуг для обеспечения государственных (муниципальных) нужд)</t>
  </si>
  <si>
    <t>08 3 01 20140</t>
  </si>
  <si>
    <t>Мероприятия по обрезке и уборке аварийных (закупка товаров, работ и услуг для обеспечения государственных (муниципальных) нужд)</t>
  </si>
  <si>
    <t>30 9 00 10020</t>
  </si>
  <si>
    <t>Развитие системы патриотического воспитания молодежи Мугреево-Никольского сельского поселения (Закупка товаров, работ и услуг для обеспечения государственных (муниципальных) нужд)</t>
  </si>
  <si>
    <t>07 1 01 20300</t>
  </si>
  <si>
    <t>Обеспечение деятельности подведомственных муниципальных учреждений культуры  Мугреево-Никольского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</si>
  <si>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подведомственных муниципальных учреждений культуры  Мугреево-Никольского сельского поселения (Закупка товаров, работ и услуг для обеспечения государственных (муниципальных) нужд)</t>
  </si>
  <si>
    <t>Обеспечение деятельности подведомственных муниципальных учреждений культуры  Мугреево-Никольского сельского поселения (Иные бюджетные ассигнования)</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</si>
  <si>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</si>
  <si>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09 1 01 S0340</t>
  </si>
  <si>
    <t>09 1 01 80340</t>
  </si>
  <si>
    <t>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</si>
  <si>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L5194</t>
  </si>
  <si>
    <t xml:space="preserve"> 000 0105 0000000000 000</t>
  </si>
  <si>
    <t>Судебная система</t>
  </si>
  <si>
    <t xml:space="preserve"> 000 0412 0000000000 000</t>
  </si>
  <si>
    <t>Другие вопросы в области национальной экономики</t>
  </si>
  <si>
    <t xml:space="preserve"> 000 0502 0000000000 000</t>
  </si>
  <si>
    <t>Коммунальное хозяйство</t>
  </si>
  <si>
    <t>Источники финансирования дефицита бюджета Мугреево-Никольского сельского поселения по кодам классификации источников финансирования дефицитов бюджетов за 2018 год</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</si>
</sst>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204"/>
      <scheme val="minor"/>
    </font>
    <font>
      <b/>
      <sz val="11"/>
      <color theme="1"/>
      <name val="Calibri"/>
      <family val="2"/>
      <charset val="204"/>
      <scheme val="minor"/>
    </font>
    <font>
      <sz val="14"/>
      <name val="Times New Roman"/>
      <family val="1"/>
      <charset val="204"/>
    </font>
    <font>
      <u/>
      <sz val="14"/>
      <name val="Times New Roman"/>
      <family val="1"/>
      <charset val="204"/>
    </font>
    <font>
      <b/>
      <sz val="14"/>
      <name val="Times New Roman"/>
      <family val="1"/>
      <charset val="204"/>
    </font>
    <font>
      <i/>
      <sz val="10"/>
      <color rgb="FF002060"/>
      <name val="Times New Roman"/>
      <family val="1"/>
      <charset val="204"/>
    </font>
    <font>
      <b/>
      <sz val="12"/>
      <name val="Times New Roman"/>
      <family val="1"/>
      <charset val="204"/>
    </font>
    <font>
      <sz val="12"/>
      <name val="Times New Roman"/>
      <family val="1"/>
      <charset val="204"/>
    </font>
    <font>
      <i/>
      <sz val="14"/>
      <color indexed="8"/>
      <name val="Times New Roman"/>
      <family val="1"/>
      <charset val="204"/>
    </font>
    <font>
      <sz val="14"/>
      <color theme="1"/>
      <name val="Times New Roman"/>
      <family val="1"/>
      <charset val="204"/>
    </font>
    <font>
      <sz val="12"/>
      <color theme="1"/>
      <name val="Times New Roman"/>
      <family val="1"/>
      <charset val="204"/>
    </font>
    <font>
      <b/>
      <sz val="11"/>
      <name val="Times New Roman"/>
      <family val="1"/>
      <charset val="204"/>
    </font>
    <font>
      <sz val="11"/>
      <name val="Times New Roman"/>
      <family val="1"/>
      <charset val="204"/>
    </font>
    <font>
      <sz val="8"/>
      <color rgb="FF000000"/>
      <name val="Arial"/>
    </font>
    <font>
      <sz val="13"/>
      <color rgb="FF000000"/>
      <name val="Times New Roman"/>
      <family val="1"/>
      <charset val="204"/>
    </font>
    <font>
      <b/>
      <sz val="8"/>
      <color rgb="FF000000"/>
      <name val="Arial"/>
    </font>
    <font>
      <b/>
      <sz val="13"/>
      <color rgb="FF000000"/>
      <name val="Times New Roman"/>
      <family val="1"/>
      <charset val="204"/>
    </font>
    <font>
      <sz val="10"/>
      <color rgb="FF000000"/>
      <name val="Arial"/>
    </font>
    <font>
      <sz val="12"/>
      <color rgb="FF000000"/>
      <name val="Times New Roman"/>
      <family val="1"/>
      <charset val="204"/>
    </font>
    <font>
      <b/>
      <sz val="12"/>
      <color rgb="FF000000"/>
      <name val="Times New Roman"/>
      <family val="1"/>
      <charset val="204"/>
    </font>
    <font>
      <b/>
      <sz val="14"/>
      <color theme="1"/>
      <name val="Times New Roman"/>
      <family val="1"/>
      <charset val="204"/>
    </font>
    <font>
      <sz val="14"/>
      <color indexed="8"/>
      <name val="Times New Roman"/>
      <family val="1"/>
      <charset val="204"/>
    </font>
    <font>
      <sz val="11"/>
      <color indexed="8"/>
      <name val="Times New Roman"/>
      <family val="1"/>
      <charset val="204"/>
    </font>
    <font>
      <sz val="14"/>
      <color rgb="FFFF0000"/>
      <name val="Times New Roman"/>
      <family val="1"/>
      <charset val="204"/>
    </font>
    <font>
      <sz val="14"/>
      <color rgb="FF000000"/>
      <name val="Times New Roman"/>
      <family val="1"/>
      <charset val="204"/>
    </font>
    <font>
      <sz val="8"/>
      <name val="Times New Roman"/>
      <family val="1"/>
      <charset val="204"/>
    </font>
    <font>
      <sz val="12"/>
      <color theme="1"/>
      <name val="Calibri"/>
      <family val="2"/>
      <charset val="204"/>
      <scheme val="minor"/>
    </font>
    <font>
      <sz val="8"/>
      <color rgb="FF000000"/>
      <name val="Arial"/>
      <family val="2"/>
      <charset val="204"/>
    </font>
    <font>
      <sz val="11"/>
      <color indexed="8"/>
      <name val="Calibri"/>
      <family val="2"/>
      <charset val="204"/>
    </font>
    <font>
      <sz val="12"/>
      <color indexed="8"/>
      <name val="Times New Roman"/>
      <family val="1"/>
      <charset val="204"/>
    </font>
    <font>
      <sz val="13"/>
      <name val="Times New Roman"/>
      <family val="1"/>
      <charset val="204"/>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right/>
      <top style="medium">
        <color rgb="FF000000"/>
      </top>
      <bottom style="medium">
        <color rgb="FF000000"/>
      </bottom>
      <diagonal/>
    </border>
    <border>
      <left/>
      <right/>
      <top style="medium">
        <color rgb="FF000000"/>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3">
    <xf numFmtId="0" fontId="0" fillId="0" borderId="0"/>
    <xf numFmtId="0" fontId="13" fillId="0" borderId="0">
      <alignment horizontal="left" wrapText="1"/>
    </xf>
    <xf numFmtId="49" fontId="13" fillId="0" borderId="0">
      <alignment horizontal="center"/>
    </xf>
    <xf numFmtId="0" fontId="15" fillId="0" borderId="0"/>
    <xf numFmtId="0" fontId="13" fillId="0" borderId="8">
      <alignment horizontal="left"/>
    </xf>
    <xf numFmtId="49" fontId="13" fillId="0" borderId="8"/>
    <xf numFmtId="0" fontId="17" fillId="0" borderId="8"/>
    <xf numFmtId="0" fontId="17" fillId="0" borderId="0"/>
    <xf numFmtId="49" fontId="13" fillId="0" borderId="9">
      <alignment horizontal="center" vertical="center" wrapText="1"/>
    </xf>
    <xf numFmtId="49" fontId="13" fillId="0" borderId="9">
      <alignment horizontal="center" vertical="center" wrapText="1"/>
    </xf>
    <xf numFmtId="0" fontId="17" fillId="0" borderId="12"/>
    <xf numFmtId="49" fontId="13" fillId="0" borderId="15">
      <alignment horizontal="center" vertical="center" wrapText="1"/>
    </xf>
    <xf numFmtId="0" fontId="13" fillId="0" borderId="16">
      <alignment horizontal="left" wrapText="1"/>
    </xf>
    <xf numFmtId="49" fontId="13" fillId="0" borderId="13">
      <alignment horizontal="center" wrapText="1"/>
    </xf>
    <xf numFmtId="4" fontId="13" fillId="0" borderId="13">
      <alignment horizontal="right"/>
    </xf>
    <xf numFmtId="0" fontId="17" fillId="0" borderId="17"/>
    <xf numFmtId="0" fontId="13" fillId="0" borderId="18">
      <alignment horizontal="left" wrapText="1" indent="2"/>
    </xf>
    <xf numFmtId="49" fontId="13" fillId="0" borderId="13">
      <alignment horizontal="center"/>
    </xf>
    <xf numFmtId="0" fontId="13" fillId="0" borderId="19"/>
    <xf numFmtId="0" fontId="13" fillId="0" borderId="0"/>
    <xf numFmtId="0" fontId="13" fillId="0" borderId="20"/>
    <xf numFmtId="0" fontId="13" fillId="5" borderId="20"/>
    <xf numFmtId="0" fontId="28" fillId="0" borderId="0"/>
  </cellStyleXfs>
  <cellXfs count="188">
    <xf numFmtId="0" fontId="0" fillId="0" borderId="0" xfId="0"/>
    <xf numFmtId="0" fontId="2" fillId="0" borderId="0" xfId="0" applyFont="1" applyAlignment="1">
      <alignment wrapText="1"/>
    </xf>
    <xf numFmtId="0" fontId="2" fillId="0" borderId="0" xfId="0" applyFont="1"/>
    <xf numFmtId="0" fontId="2" fillId="0" borderId="0" xfId="0" applyFont="1" applyBorder="1"/>
    <xf numFmtId="49" fontId="2" fillId="0" borderId="2" xfId="0" applyNumberFormat="1" applyFont="1" applyBorder="1" applyAlignment="1">
      <alignment horizontal="center" vertical="center" wrapText="1"/>
    </xf>
    <xf numFmtId="49" fontId="6" fillId="0" borderId="2" xfId="0" applyNumberFormat="1" applyFont="1" applyFill="1" applyBorder="1" applyAlignment="1">
      <alignment horizontal="left" vertical="top" wrapText="1"/>
    </xf>
    <xf numFmtId="4" fontId="6" fillId="3" borderId="2" xfId="0" applyNumberFormat="1" applyFont="1" applyFill="1" applyBorder="1" applyAlignment="1">
      <alignment horizontal="center" vertical="center" wrapText="1"/>
    </xf>
    <xf numFmtId="4" fontId="7" fillId="0" borderId="2" xfId="0" applyNumberFormat="1" applyFont="1" applyBorder="1" applyAlignment="1">
      <alignment vertical="center"/>
    </xf>
    <xf numFmtId="2" fontId="6" fillId="0" borderId="2" xfId="0" applyNumberFormat="1" applyFont="1" applyBorder="1" applyAlignment="1">
      <alignment horizontal="center" vertical="center"/>
    </xf>
    <xf numFmtId="0" fontId="7" fillId="0" borderId="2" xfId="0" applyFont="1" applyBorder="1"/>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justify" vertical="top" wrapText="1"/>
    </xf>
    <xf numFmtId="4" fontId="7" fillId="3" borderId="2" xfId="0" applyNumberFormat="1" applyFont="1" applyFill="1" applyBorder="1" applyAlignment="1">
      <alignment horizontal="center" vertical="center" wrapText="1"/>
    </xf>
    <xf numFmtId="2" fontId="7" fillId="0" borderId="2" xfId="0" applyNumberFormat="1" applyFont="1" applyBorder="1" applyAlignment="1">
      <alignment horizontal="center" vertical="center"/>
    </xf>
    <xf numFmtId="2" fontId="7" fillId="0" borderId="2" xfId="0" applyNumberFormat="1" applyFont="1" applyBorder="1" applyAlignment="1">
      <alignment horizontal="justify" vertical="top" wrapText="1"/>
    </xf>
    <xf numFmtId="4" fontId="7" fillId="3" borderId="2" xfId="0" applyNumberFormat="1" applyFont="1" applyFill="1" applyBorder="1" applyAlignment="1">
      <alignment horizontal="center" vertical="center" shrinkToFit="1"/>
    </xf>
    <xf numFmtId="4" fontId="7" fillId="0" borderId="2" xfId="0" applyNumberFormat="1" applyFont="1" applyBorder="1" applyAlignment="1">
      <alignment horizontal="center" vertical="center"/>
    </xf>
    <xf numFmtId="4" fontId="7" fillId="3" borderId="2" xfId="0" applyNumberFormat="1" applyFont="1" applyFill="1" applyBorder="1" applyAlignment="1" applyProtection="1">
      <alignment horizontal="center" vertical="center" shrinkToFit="1"/>
      <protection locked="0"/>
    </xf>
    <xf numFmtId="4" fontId="6" fillId="3" borderId="2" xfId="0" applyNumberFormat="1" applyFont="1" applyFill="1" applyBorder="1" applyAlignment="1" applyProtection="1">
      <alignment horizontal="center" vertical="center" shrinkToFit="1"/>
      <protection locked="0"/>
    </xf>
    <xf numFmtId="0" fontId="4" fillId="0" borderId="0" xfId="0" applyFont="1"/>
    <xf numFmtId="0" fontId="7" fillId="0" borderId="2" xfId="0" applyFont="1" applyBorder="1" applyAlignment="1">
      <alignment horizontal="justify" vertical="top" wrapText="1"/>
    </xf>
    <xf numFmtId="49" fontId="6" fillId="0" borderId="2" xfId="0" applyNumberFormat="1" applyFont="1" applyFill="1" applyBorder="1" applyAlignment="1">
      <alignment horizontal="justify" vertical="top" wrapText="1"/>
    </xf>
    <xf numFmtId="49" fontId="6" fillId="0" borderId="2" xfId="0" applyNumberFormat="1" applyFont="1" applyBorder="1" applyAlignment="1">
      <alignment horizontal="justify" vertical="top" wrapText="1"/>
    </xf>
    <xf numFmtId="49" fontId="7" fillId="0" borderId="2" xfId="0" applyNumberFormat="1" applyFont="1" applyFill="1" applyBorder="1" applyAlignment="1">
      <alignment horizontal="center" vertical="center" wrapText="1"/>
    </xf>
    <xf numFmtId="2" fontId="6" fillId="0" borderId="2" xfId="0" applyNumberFormat="1" applyFont="1" applyBorder="1" applyAlignment="1">
      <alignment horizontal="justify" vertical="top" wrapText="1"/>
    </xf>
    <xf numFmtId="4" fontId="7" fillId="3" borderId="2" xfId="0" applyNumberFormat="1" applyFont="1" applyFill="1" applyBorder="1" applyAlignment="1">
      <alignment horizontal="center" vertical="center"/>
    </xf>
    <xf numFmtId="0" fontId="7" fillId="0" borderId="2" xfId="0" applyFont="1" applyBorder="1" applyAlignment="1">
      <alignment horizontal="center" vertical="center"/>
    </xf>
    <xf numFmtId="4" fontId="2" fillId="0" borderId="0" xfId="0" applyNumberFormat="1" applyFont="1"/>
    <xf numFmtId="49" fontId="6" fillId="0" borderId="2" xfId="0" applyNumberFormat="1" applyFont="1" applyFill="1" applyBorder="1" applyAlignment="1">
      <alignment horizontal="center" vertical="top" wrapText="1"/>
    </xf>
    <xf numFmtId="4" fontId="6" fillId="0"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 fontId="7" fillId="0"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shrinkToFit="1"/>
    </xf>
    <xf numFmtId="4" fontId="6" fillId="0" borderId="2" xfId="0" applyNumberFormat="1" applyFont="1" applyFill="1" applyBorder="1" applyAlignment="1" applyProtection="1">
      <alignment horizontal="center" vertical="center" shrinkToFit="1"/>
      <protection locked="0"/>
    </xf>
    <xf numFmtId="4" fontId="7" fillId="0" borderId="2" xfId="0" applyNumberFormat="1" applyFont="1" applyFill="1" applyBorder="1" applyAlignment="1" applyProtection="1">
      <alignment horizontal="center" vertical="center" shrinkToFit="1"/>
      <protection locked="0"/>
    </xf>
    <xf numFmtId="4" fontId="7" fillId="0" borderId="2"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10" fillId="0" borderId="0" xfId="0" applyFont="1" applyAlignment="1">
      <alignment wrapText="1"/>
    </xf>
    <xf numFmtId="0" fontId="10" fillId="0" borderId="2" xfId="0" applyFont="1" applyBorder="1" applyAlignment="1">
      <alignment wrapText="1"/>
    </xf>
    <xf numFmtId="49" fontId="6" fillId="0" borderId="2" xfId="0" applyNumberFormat="1" applyFont="1" applyBorder="1" applyAlignment="1">
      <alignment horizontal="center" vertical="top" wrapText="1"/>
    </xf>
    <xf numFmtId="4" fontId="6" fillId="0" borderId="6"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4" fontId="11" fillId="4" borderId="2" xfId="0" applyNumberFormat="1" applyFont="1" applyFill="1" applyBorder="1" applyAlignment="1">
      <alignment horizontal="center" vertical="center"/>
    </xf>
    <xf numFmtId="4" fontId="2" fillId="0" borderId="0" xfId="0" applyNumberFormat="1" applyFont="1" applyAlignment="1">
      <alignment vertical="center"/>
    </xf>
    <xf numFmtId="4" fontId="12" fillId="0" borderId="2" xfId="0" applyNumberFormat="1" applyFont="1" applyFill="1" applyBorder="1" applyAlignment="1">
      <alignment horizontal="center" vertical="center"/>
    </xf>
    <xf numFmtId="49" fontId="4" fillId="0" borderId="0" xfId="0" applyNumberFormat="1" applyFont="1" applyFill="1" applyBorder="1" applyAlignment="1">
      <alignment horizontal="justify" vertical="top" wrapText="1"/>
    </xf>
    <xf numFmtId="0" fontId="4" fillId="0" borderId="0" xfId="0" applyFont="1" applyFill="1" applyBorder="1"/>
    <xf numFmtId="164" fontId="4" fillId="0" borderId="0" xfId="0" applyNumberFormat="1" applyFont="1" applyFill="1" applyBorder="1" applyAlignment="1">
      <alignment horizontal="right" vertical="center"/>
    </xf>
    <xf numFmtId="4" fontId="4" fillId="0" borderId="0" xfId="0" applyNumberFormat="1" applyFont="1" applyAlignment="1">
      <alignment horizontal="center"/>
    </xf>
    <xf numFmtId="164" fontId="4" fillId="0" borderId="0" xfId="0" applyNumberFormat="1" applyFont="1"/>
    <xf numFmtId="4" fontId="2" fillId="0" borderId="0" xfId="0" applyNumberFormat="1" applyFont="1" applyAlignment="1">
      <alignment horizontal="center"/>
    </xf>
    <xf numFmtId="164" fontId="2" fillId="0" borderId="0" xfId="0" applyNumberFormat="1" applyFont="1" applyAlignment="1">
      <alignment horizontal="center"/>
    </xf>
    <xf numFmtId="49" fontId="6" fillId="4" borderId="2" xfId="0" applyNumberFormat="1" applyFont="1" applyFill="1" applyBorder="1" applyAlignment="1">
      <alignment horizontal="justify" vertical="center" wrapText="1"/>
    </xf>
    <xf numFmtId="49" fontId="6" fillId="4" borderId="2"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xf>
    <xf numFmtId="0" fontId="10" fillId="0" borderId="0" xfId="0" applyFont="1" applyAlignment="1">
      <alignment horizontal="center" vertical="center"/>
    </xf>
    <xf numFmtId="4" fontId="7" fillId="0" borderId="2" xfId="0" applyNumberFormat="1" applyFont="1" applyFill="1" applyBorder="1" applyAlignment="1">
      <alignment horizontal="center" vertical="center"/>
    </xf>
    <xf numFmtId="0" fontId="10" fillId="0" borderId="2" xfId="0" applyFont="1" applyBorder="1" applyAlignment="1">
      <alignment horizontal="center" vertical="center"/>
    </xf>
    <xf numFmtId="0" fontId="6" fillId="4" borderId="2" xfId="0" applyFont="1" applyFill="1" applyBorder="1" applyAlignment="1">
      <alignment vertical="center"/>
    </xf>
    <xf numFmtId="0" fontId="14" fillId="0" borderId="0" xfId="1" applyNumberFormat="1" applyFont="1" applyProtection="1">
      <alignment horizontal="left" wrapText="1"/>
    </xf>
    <xf numFmtId="49" fontId="14" fillId="0" borderId="0" xfId="2" applyNumberFormat="1" applyFont="1" applyProtection="1">
      <alignment horizontal="center"/>
    </xf>
    <xf numFmtId="0" fontId="0" fillId="0" borderId="0" xfId="0" applyProtection="1">
      <protection locked="0"/>
    </xf>
    <xf numFmtId="0" fontId="13" fillId="0" borderId="8" xfId="4" applyNumberFormat="1" applyProtection="1">
      <alignment horizontal="left"/>
    </xf>
    <xf numFmtId="49" fontId="13" fillId="0" borderId="8" xfId="5" applyNumberFormat="1" applyProtection="1"/>
    <xf numFmtId="0" fontId="17" fillId="0" borderId="8" xfId="6" applyNumberFormat="1" applyProtection="1"/>
    <xf numFmtId="0" fontId="17" fillId="0" borderId="0" xfId="7" applyNumberFormat="1" applyProtection="1"/>
    <xf numFmtId="49" fontId="18" fillId="0" borderId="10" xfId="9" applyNumberFormat="1" applyFont="1" applyBorder="1" applyAlignment="1" applyProtection="1">
      <alignment horizontal="center" wrapText="1"/>
    </xf>
    <xf numFmtId="49" fontId="18" fillId="0" borderId="10" xfId="11" applyNumberFormat="1" applyFont="1" applyBorder="1" applyAlignment="1" applyProtection="1">
      <alignment horizontal="center" wrapText="1"/>
    </xf>
    <xf numFmtId="49" fontId="18" fillId="0" borderId="11" xfId="11" applyNumberFormat="1" applyFont="1" applyBorder="1" applyAlignment="1" applyProtection="1">
      <alignment horizontal="center" wrapText="1"/>
    </xf>
    <xf numFmtId="0" fontId="18" fillId="0" borderId="3" xfId="10" applyNumberFormat="1" applyFont="1" applyBorder="1" applyAlignment="1" applyProtection="1">
      <alignment horizontal="center"/>
    </xf>
    <xf numFmtId="0" fontId="19" fillId="0" borderId="2" xfId="12" applyNumberFormat="1" applyFont="1" applyBorder="1" applyAlignment="1" applyProtection="1">
      <alignment horizontal="left" vertical="top" wrapText="1"/>
    </xf>
    <xf numFmtId="49" fontId="19" fillId="0" borderId="2" xfId="13" applyNumberFormat="1" applyFont="1" applyBorder="1" applyProtection="1">
      <alignment horizontal="center" wrapText="1"/>
    </xf>
    <xf numFmtId="4" fontId="19" fillId="0" borderId="2" xfId="14" applyNumberFormat="1" applyFont="1" applyBorder="1" applyAlignment="1" applyProtection="1">
      <alignment horizontal="center" vertical="center"/>
    </xf>
    <xf numFmtId="2" fontId="19" fillId="0" borderId="2" xfId="15" applyNumberFormat="1" applyFont="1" applyBorder="1" applyAlignment="1" applyProtection="1">
      <alignment horizontal="center" vertical="center"/>
    </xf>
    <xf numFmtId="0" fontId="19" fillId="0" borderId="2" xfId="16" applyNumberFormat="1" applyFont="1" applyBorder="1" applyAlignment="1" applyProtection="1">
      <alignment horizontal="left" vertical="top" wrapText="1"/>
    </xf>
    <xf numFmtId="49" fontId="19" fillId="0" borderId="2" xfId="17" applyNumberFormat="1" applyFont="1" applyBorder="1" applyAlignment="1" applyProtection="1">
      <alignment horizontal="center" vertical="center"/>
    </xf>
    <xf numFmtId="0" fontId="18" fillId="0" borderId="2" xfId="16" applyNumberFormat="1" applyFont="1" applyBorder="1" applyAlignment="1" applyProtection="1">
      <alignment horizontal="left" vertical="top" wrapText="1"/>
    </xf>
    <xf numFmtId="49" fontId="18" fillId="0" borderId="2" xfId="17" applyNumberFormat="1" applyFont="1" applyBorder="1" applyAlignment="1" applyProtection="1">
      <alignment horizontal="center" vertical="center"/>
    </xf>
    <xf numFmtId="4" fontId="18" fillId="0" borderId="2" xfId="14" applyNumberFormat="1" applyFont="1" applyBorder="1" applyAlignment="1" applyProtection="1">
      <alignment horizontal="center" vertical="center"/>
    </xf>
    <xf numFmtId="2" fontId="18" fillId="0" borderId="2" xfId="15" applyNumberFormat="1" applyFont="1" applyBorder="1" applyAlignment="1" applyProtection="1">
      <alignment horizontal="center" vertical="center"/>
    </xf>
    <xf numFmtId="0" fontId="13" fillId="0" borderId="0" xfId="19" applyNumberFormat="1" applyBorder="1" applyProtection="1"/>
    <xf numFmtId="0" fontId="13" fillId="0" borderId="0" xfId="20" applyNumberFormat="1" applyBorder="1" applyProtection="1"/>
    <xf numFmtId="0" fontId="13" fillId="5" borderId="0" xfId="21" applyNumberFormat="1" applyBorder="1" applyProtection="1"/>
    <xf numFmtId="0" fontId="17" fillId="0" borderId="0" xfId="7" applyNumberFormat="1" applyBorder="1" applyProtection="1"/>
    <xf numFmtId="0" fontId="0" fillId="0" borderId="0" xfId="0" applyBorder="1" applyProtection="1">
      <protection locked="0"/>
    </xf>
    <xf numFmtId="0" fontId="1" fillId="0" borderId="0" xfId="0" applyFont="1" applyProtection="1">
      <protection locked="0"/>
    </xf>
    <xf numFmtId="0" fontId="9" fillId="0" borderId="0" xfId="0" applyFont="1"/>
    <xf numFmtId="0" fontId="0" fillId="0" borderId="1" xfId="0" applyBorder="1"/>
    <xf numFmtId="0" fontId="0" fillId="0" borderId="0" xfId="0" applyBorder="1"/>
    <xf numFmtId="49" fontId="20" fillId="0" borderId="2" xfId="0" applyNumberFormat="1" applyFont="1" applyBorder="1" applyAlignment="1">
      <alignment horizontal="center" vertical="center" wrapText="1"/>
    </xf>
    <xf numFmtId="0" fontId="20" fillId="0" borderId="2" xfId="0" applyFont="1" applyBorder="1" applyAlignment="1">
      <alignment horizontal="center" vertical="top" wrapText="1"/>
    </xf>
    <xf numFmtId="0" fontId="20" fillId="0" borderId="24" xfId="0" applyFont="1" applyBorder="1" applyAlignment="1">
      <alignment horizontal="center" vertical="center" wrapText="1"/>
    </xf>
    <xf numFmtId="4" fontId="9" fillId="0" borderId="2" xfId="0" applyNumberFormat="1" applyFont="1" applyBorder="1" applyAlignment="1">
      <alignment horizontal="center" vertical="center"/>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24" xfId="0" applyFont="1" applyBorder="1" applyAlignment="1">
      <alignment horizontal="center" vertical="center" wrapText="1"/>
    </xf>
    <xf numFmtId="0" fontId="23" fillId="0" borderId="0" xfId="0" applyFont="1"/>
    <xf numFmtId="0" fontId="9" fillId="0" borderId="0" xfId="0" applyFont="1" applyAlignment="1">
      <alignment horizontal="right"/>
    </xf>
    <xf numFmtId="0" fontId="9" fillId="0" borderId="0" xfId="0" applyFont="1" applyAlignment="1">
      <alignment horizontal="left"/>
    </xf>
    <xf numFmtId="49" fontId="20" fillId="0" borderId="2" xfId="0"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0" fontId="20" fillId="0" borderId="0" xfId="0" applyFont="1"/>
    <xf numFmtId="49" fontId="9" fillId="0" borderId="2" xfId="0" applyNumberFormat="1" applyFont="1" applyBorder="1" applyAlignment="1">
      <alignment horizontal="left" vertical="top" wrapText="1"/>
    </xf>
    <xf numFmtId="3"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xf>
    <xf numFmtId="165" fontId="2" fillId="0" borderId="2" xfId="0" applyNumberFormat="1" applyFont="1" applyBorder="1" applyAlignment="1">
      <alignment horizontal="center" vertical="center"/>
    </xf>
    <xf numFmtId="49" fontId="20" fillId="0" borderId="2" xfId="0" applyNumberFormat="1" applyFont="1" applyBorder="1" applyAlignment="1">
      <alignment horizontal="left" vertical="top" wrapText="1"/>
    </xf>
    <xf numFmtId="165" fontId="4"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4" fontId="9" fillId="0" borderId="2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49" fontId="25" fillId="0" borderId="2" xfId="0" applyNumberFormat="1" applyFont="1" applyBorder="1" applyAlignment="1">
      <alignment horizontal="center" vertical="top" wrapText="1"/>
    </xf>
    <xf numFmtId="49" fontId="25" fillId="0" borderId="2" xfId="0" applyNumberFormat="1" applyFont="1" applyBorder="1" applyAlignment="1">
      <alignment horizontal="center" vertical="center" wrapText="1"/>
    </xf>
    <xf numFmtId="0" fontId="25" fillId="0" borderId="2" xfId="0" applyFont="1" applyBorder="1" applyAlignment="1">
      <alignment horizontal="center"/>
    </xf>
    <xf numFmtId="0" fontId="25" fillId="0" borderId="0" xfId="0" applyFont="1" applyAlignment="1">
      <alignment horizontal="center"/>
    </xf>
    <xf numFmtId="0" fontId="26" fillId="0" borderId="0" xfId="0" applyFont="1"/>
    <xf numFmtId="0" fontId="10" fillId="0" borderId="2" xfId="0" applyFont="1" applyBorder="1" applyAlignment="1">
      <alignment horizontal="center" vertical="top" wrapText="1"/>
    </xf>
    <xf numFmtId="0" fontId="10" fillId="0" borderId="24" xfId="0" applyFont="1" applyBorder="1" applyAlignment="1">
      <alignment horizontal="center" vertical="top" wrapText="1"/>
    </xf>
    <xf numFmtId="49"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top" wrapText="1"/>
    </xf>
    <xf numFmtId="0" fontId="10" fillId="0" borderId="0" xfId="0" applyFont="1"/>
    <xf numFmtId="4" fontId="20" fillId="0" borderId="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xf numFmtId="0" fontId="7" fillId="2" borderId="2" xfId="0" applyFont="1" applyFill="1" applyBorder="1" applyAlignment="1">
      <alignment horizontal="center" vertical="center" shrinkToFit="1"/>
    </xf>
    <xf numFmtId="4" fontId="6" fillId="2" borderId="2" xfId="0" applyNumberFormat="1" applyFont="1" applyFill="1" applyBorder="1" applyAlignment="1">
      <alignment horizontal="center" vertical="center" shrinkToFit="1"/>
    </xf>
    <xf numFmtId="0" fontId="7" fillId="0" borderId="2" xfId="0" applyFont="1" applyFill="1" applyBorder="1"/>
    <xf numFmtId="2" fontId="6" fillId="0" borderId="2" xfId="0" applyNumberFormat="1" applyFont="1" applyFill="1" applyBorder="1" applyAlignment="1">
      <alignment horizontal="center" vertical="center"/>
    </xf>
    <xf numFmtId="0" fontId="2" fillId="0" borderId="0" xfId="0" applyFont="1" applyFill="1"/>
    <xf numFmtId="164" fontId="2" fillId="0" borderId="2" xfId="0" applyNumberFormat="1" applyFont="1" applyBorder="1" applyAlignment="1">
      <alignment horizontal="center" vertical="center"/>
    </xf>
    <xf numFmtId="2" fontId="7" fillId="0" borderId="2" xfId="0" quotePrefix="1" applyNumberFormat="1" applyFont="1" applyBorder="1" applyAlignment="1">
      <alignment horizontal="justify" vertical="top" wrapText="1"/>
    </xf>
    <xf numFmtId="0" fontId="27" fillId="5" borderId="0" xfId="21" applyNumberFormat="1" applyFont="1" applyBorder="1" applyProtection="1"/>
    <xf numFmtId="49" fontId="18" fillId="0" borderId="13" xfId="17" applyFont="1" applyAlignment="1" applyProtection="1">
      <alignment horizontal="center" vertical="top"/>
    </xf>
    <xf numFmtId="49" fontId="18" fillId="0" borderId="14" xfId="17" applyFont="1" applyBorder="1" applyAlignment="1" applyProtection="1">
      <alignment horizontal="center" vertical="top"/>
    </xf>
    <xf numFmtId="49" fontId="6" fillId="0" borderId="24" xfId="0" applyNumberFormat="1" applyFont="1" applyBorder="1" applyAlignment="1">
      <alignment horizontal="center" vertical="top" wrapText="1"/>
    </xf>
    <xf numFmtId="4" fontId="7" fillId="0" borderId="25" xfId="0" applyNumberFormat="1" applyFont="1" applyFill="1" applyBorder="1" applyAlignment="1" applyProtection="1">
      <alignment horizontal="center" vertical="center" shrinkToFit="1"/>
      <protection locked="0"/>
    </xf>
    <xf numFmtId="4" fontId="6" fillId="0" borderId="25" xfId="0" applyNumberFormat="1" applyFont="1" applyFill="1" applyBorder="1" applyAlignment="1" applyProtection="1">
      <alignment horizontal="center" vertical="center" shrinkToFit="1"/>
      <protection locked="0"/>
    </xf>
    <xf numFmtId="0" fontId="18" fillId="0" borderId="2" xfId="16" applyNumberFormat="1" applyFont="1" applyBorder="1" applyAlignment="1" applyProtection="1">
      <alignment wrapText="1"/>
    </xf>
    <xf numFmtId="0" fontId="18" fillId="0" borderId="2" xfId="16" applyNumberFormat="1" applyFont="1" applyBorder="1" applyAlignment="1" applyProtection="1">
      <alignment vertical="top" wrapText="1"/>
    </xf>
    <xf numFmtId="0" fontId="18" fillId="0" borderId="18" xfId="16" applyNumberFormat="1" applyFont="1" applyAlignment="1" applyProtection="1">
      <alignment horizontal="left" wrapText="1"/>
    </xf>
    <xf numFmtId="2" fontId="7" fillId="0" borderId="2" xfId="0" applyNumberFormat="1" applyFont="1" applyBorder="1" applyAlignment="1">
      <alignment horizontal="left" vertical="top" wrapText="1"/>
    </xf>
    <xf numFmtId="2" fontId="7" fillId="0" borderId="26" xfId="22" applyNumberFormat="1" applyFont="1" applyFill="1" applyBorder="1" applyAlignment="1">
      <alignment horizontal="justify" vertical="top"/>
    </xf>
    <xf numFmtId="2" fontId="7" fillId="0" borderId="26" xfId="22" applyNumberFormat="1" applyFont="1" applyFill="1" applyBorder="1" applyAlignment="1">
      <alignment horizontal="justify" vertical="top" wrapText="1"/>
    </xf>
    <xf numFmtId="2" fontId="30" fillId="3" borderId="26" xfId="22" applyNumberFormat="1" applyFont="1" applyFill="1" applyBorder="1" applyAlignment="1">
      <alignment horizontal="justify" vertical="top"/>
    </xf>
    <xf numFmtId="49" fontId="7" fillId="0" borderId="26" xfId="22" applyNumberFormat="1" applyFont="1" applyFill="1" applyBorder="1" applyAlignment="1">
      <alignment horizontal="center" vertical="center"/>
    </xf>
    <xf numFmtId="49" fontId="7" fillId="0" borderId="26" xfId="22" applyNumberFormat="1" applyFont="1" applyFill="1" applyBorder="1" applyAlignment="1">
      <alignment horizontal="center" vertical="center" wrapText="1"/>
    </xf>
    <xf numFmtId="4" fontId="7" fillId="0" borderId="26" xfId="22" applyNumberFormat="1" applyFont="1" applyFill="1" applyBorder="1" applyAlignment="1">
      <alignment horizontal="center" vertical="center" wrapText="1"/>
    </xf>
    <xf numFmtId="0" fontId="29" fillId="0" borderId="26" xfId="22" applyFont="1" applyBorder="1" applyAlignment="1">
      <alignment horizontal="center" vertical="center" wrapText="1"/>
    </xf>
    <xf numFmtId="49" fontId="18" fillId="0" borderId="13" xfId="17" applyFont="1" applyProtection="1">
      <alignment horizontal="center"/>
    </xf>
    <xf numFmtId="49" fontId="18" fillId="0" borderId="13" xfId="17" applyFont="1" applyAlignment="1" applyProtection="1">
      <alignment horizontal="left"/>
    </xf>
    <xf numFmtId="0" fontId="18" fillId="0" borderId="18" xfId="16" applyNumberFormat="1" applyFont="1" applyAlignment="1" applyProtection="1">
      <alignment wrapText="1"/>
    </xf>
    <xf numFmtId="0" fontId="2" fillId="0" borderId="0" xfId="0" applyFont="1" applyAlignment="1">
      <alignment horizontal="right"/>
    </xf>
    <xf numFmtId="0" fontId="4" fillId="0" borderId="0" xfId="0" applyFont="1" applyAlignment="1">
      <alignment horizontal="center" vertical="top" wrapText="1"/>
    </xf>
    <xf numFmtId="0" fontId="5" fillId="0" borderId="1" xfId="0" applyFont="1" applyBorder="1" applyAlignment="1">
      <alignment horizontal="center" vertical="top" wrapText="1"/>
    </xf>
    <xf numFmtId="2" fontId="6" fillId="0" borderId="4" xfId="0" applyNumberFormat="1" applyFont="1" applyFill="1" applyBorder="1" applyAlignment="1">
      <alignment horizontal="left" vertical="center" wrapText="1"/>
    </xf>
    <xf numFmtId="2" fontId="6" fillId="0" borderId="5" xfId="0" applyNumberFormat="1" applyFont="1" applyFill="1" applyBorder="1" applyAlignment="1">
      <alignment horizontal="left" vertical="center" wrapText="1"/>
    </xf>
    <xf numFmtId="49" fontId="12"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49" fontId="4" fillId="0" borderId="0" xfId="0" applyNumberFormat="1" applyFont="1" applyAlignment="1">
      <alignment horizontal="center" vertical="center" wrapText="1"/>
    </xf>
    <xf numFmtId="0" fontId="5" fillId="0" borderId="1" xfId="0" applyFont="1" applyBorder="1" applyAlignment="1">
      <alignment horizontal="center" wrapText="1"/>
    </xf>
    <xf numFmtId="49" fontId="12" fillId="0" borderId="2" xfId="0" applyNumberFormat="1" applyFont="1" applyBorder="1" applyAlignment="1">
      <alignment horizontal="center" vertical="top" wrapText="1"/>
    </xf>
    <xf numFmtId="49" fontId="24" fillId="0" borderId="0" xfId="2" applyNumberFormat="1" applyFont="1" applyAlignment="1" applyProtection="1">
      <alignment horizontal="right"/>
    </xf>
    <xf numFmtId="49" fontId="14" fillId="0" borderId="0" xfId="2" applyNumberFormat="1" applyFont="1" applyAlignment="1" applyProtection="1">
      <alignment horizontal="right"/>
    </xf>
    <xf numFmtId="0" fontId="16" fillId="0" borderId="0" xfId="3" applyNumberFormat="1" applyFont="1" applyAlignment="1" applyProtection="1">
      <alignment horizontal="center" vertical="center" wrapText="1"/>
    </xf>
    <xf numFmtId="49" fontId="18" fillId="0" borderId="9" xfId="8" applyNumberFormat="1" applyFont="1" applyBorder="1" applyProtection="1">
      <alignment horizontal="center" vertical="center" wrapText="1"/>
    </xf>
    <xf numFmtId="49" fontId="18" fillId="0" borderId="9" xfId="8" applyFont="1" applyBorder="1" applyProtection="1">
      <alignment horizontal="center" vertical="center" wrapText="1"/>
      <protection locked="0"/>
    </xf>
    <xf numFmtId="49" fontId="18" fillId="0" borderId="10" xfId="9" applyNumberFormat="1" applyFont="1" applyBorder="1" applyAlignment="1" applyProtection="1">
      <alignment horizontal="center" vertical="center" wrapText="1"/>
    </xf>
    <xf numFmtId="49" fontId="18" fillId="0" borderId="13" xfId="9" applyNumberFormat="1" applyFont="1" applyBorder="1" applyAlignment="1" applyProtection="1">
      <alignment horizontal="center" vertical="center" wrapText="1"/>
    </xf>
    <xf numFmtId="49" fontId="18" fillId="0" borderId="11" xfId="9" applyNumberFormat="1" applyFont="1" applyBorder="1" applyAlignment="1" applyProtection="1">
      <alignment horizontal="center" vertical="center" wrapText="1"/>
    </xf>
    <xf numFmtId="49" fontId="18" fillId="0" borderId="14" xfId="9" applyNumberFormat="1" applyFont="1" applyBorder="1" applyAlignment="1" applyProtection="1">
      <alignment horizontal="center" vertical="center" wrapText="1"/>
    </xf>
    <xf numFmtId="0" fontId="18" fillId="0" borderId="3" xfId="10" applyNumberFormat="1" applyFont="1" applyBorder="1" applyAlignment="1" applyProtection="1">
      <alignment horizontal="center" vertical="center" wrapText="1"/>
    </xf>
    <xf numFmtId="0" fontId="18" fillId="0" borderId="7" xfId="10" applyNumberFormat="1" applyFont="1" applyBorder="1" applyAlignment="1" applyProtection="1">
      <alignment horizontal="center" vertical="center" wrapText="1"/>
    </xf>
    <xf numFmtId="0" fontId="2" fillId="0" borderId="0" xfId="0" applyFont="1" applyAlignment="1">
      <alignment horizontal="right" wrapText="1"/>
    </xf>
    <xf numFmtId="0" fontId="10" fillId="0" borderId="3" xfId="0" applyFont="1" applyBorder="1" applyAlignment="1">
      <alignment horizontal="center" vertical="top" wrapText="1"/>
    </xf>
    <xf numFmtId="0" fontId="10" fillId="0" borderId="7" xfId="0" applyFont="1" applyBorder="1" applyAlignment="1">
      <alignment horizontal="center" vertical="top" wrapText="1"/>
    </xf>
    <xf numFmtId="2" fontId="20" fillId="0" borderId="0" xfId="0" applyNumberFormat="1" applyFont="1" applyAlignment="1">
      <alignment horizontal="center" vertical="top" wrapText="1"/>
    </xf>
    <xf numFmtId="0" fontId="5" fillId="0" borderId="1" xfId="0" applyFont="1" applyBorder="1" applyAlignment="1">
      <alignment horizontal="center"/>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0" xfId="0" applyFont="1" applyAlignment="1">
      <alignment horizontal="right"/>
    </xf>
    <xf numFmtId="0" fontId="21" fillId="0" borderId="0" xfId="0" applyFont="1" applyAlignment="1">
      <alignment horizontal="right"/>
    </xf>
    <xf numFmtId="0" fontId="20" fillId="0" borderId="0" xfId="0" applyFont="1" applyAlignment="1">
      <alignment horizontal="center" vertical="center" wrapText="1"/>
    </xf>
  </cellXfs>
  <cellStyles count="23">
    <cellStyle name="Excel Built-in Normal" xfId="22"/>
    <cellStyle name="xl100" xfId="13"/>
    <cellStyle name="xl103" xfId="5"/>
    <cellStyle name="xl111" xfId="6"/>
    <cellStyle name="xl22" xfId="3"/>
    <cellStyle name="xl25" xfId="19"/>
    <cellStyle name="xl27" xfId="7"/>
    <cellStyle name="xl29" xfId="8"/>
    <cellStyle name="xl30" xfId="9"/>
    <cellStyle name="xl34" xfId="16"/>
    <cellStyle name="xl46" xfId="20"/>
    <cellStyle name="xl52" xfId="17"/>
    <cellStyle name="xl55" xfId="11"/>
    <cellStyle name="xl58" xfId="14"/>
    <cellStyle name="xl59" xfId="21"/>
    <cellStyle name="xl79" xfId="10"/>
    <cellStyle name="xl80" xfId="15"/>
    <cellStyle name="xl83" xfId="2"/>
    <cellStyle name="xl90" xfId="1"/>
    <cellStyle name="xl91" xfId="4"/>
    <cellStyle name="xl92" xfId="12"/>
    <cellStyle name="xl94" xfId="1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topLeftCell="A70" workbookViewId="0">
      <selection activeCell="B82" sqref="B82"/>
    </sheetView>
  </sheetViews>
  <sheetFormatPr defaultRowHeight="18.75"/>
  <cols>
    <col min="1" max="1" width="28.140625" style="1" customWidth="1"/>
    <col min="2" max="2" width="33.140625" style="2" customWidth="1"/>
    <col min="3" max="3" width="15.85546875" style="2" customWidth="1"/>
    <col min="4" max="4" width="15.28515625" style="3" customWidth="1"/>
    <col min="5" max="5" width="0.140625" style="2" hidden="1" customWidth="1"/>
    <col min="6" max="6" width="12" style="2" hidden="1" customWidth="1"/>
    <col min="7" max="7" width="3.140625" style="2" hidden="1" customWidth="1"/>
    <col min="8" max="8" width="9.28515625" style="2" customWidth="1"/>
    <col min="9" max="256" width="9.140625" style="2"/>
    <col min="257" max="257" width="28.140625" style="2" customWidth="1"/>
    <col min="258" max="258" width="33.140625" style="2" customWidth="1"/>
    <col min="259" max="259" width="15.85546875" style="2" customWidth="1"/>
    <col min="260" max="260" width="15.28515625" style="2" customWidth="1"/>
    <col min="261" max="263" width="0" style="2" hidden="1" customWidth="1"/>
    <col min="264" max="264" width="9.28515625" style="2" customWidth="1"/>
    <col min="265" max="512" width="9.140625" style="2"/>
    <col min="513" max="513" width="28.140625" style="2" customWidth="1"/>
    <col min="514" max="514" width="33.140625" style="2" customWidth="1"/>
    <col min="515" max="515" width="15.85546875" style="2" customWidth="1"/>
    <col min="516" max="516" width="15.28515625" style="2" customWidth="1"/>
    <col min="517" max="519" width="0" style="2" hidden="1" customWidth="1"/>
    <col min="520" max="520" width="9.28515625" style="2" customWidth="1"/>
    <col min="521" max="768" width="9.140625" style="2"/>
    <col min="769" max="769" width="28.140625" style="2" customWidth="1"/>
    <col min="770" max="770" width="33.140625" style="2" customWidth="1"/>
    <col min="771" max="771" width="15.85546875" style="2" customWidth="1"/>
    <col min="772" max="772" width="15.28515625" style="2" customWidth="1"/>
    <col min="773" max="775" width="0" style="2" hidden="1" customWidth="1"/>
    <col min="776" max="776" width="9.28515625" style="2" customWidth="1"/>
    <col min="777" max="1024" width="9.140625" style="2"/>
    <col min="1025" max="1025" width="28.140625" style="2" customWidth="1"/>
    <col min="1026" max="1026" width="33.140625" style="2" customWidth="1"/>
    <col min="1027" max="1027" width="15.85546875" style="2" customWidth="1"/>
    <col min="1028" max="1028" width="15.28515625" style="2" customWidth="1"/>
    <col min="1029" max="1031" width="0" style="2" hidden="1" customWidth="1"/>
    <col min="1032" max="1032" width="9.28515625" style="2" customWidth="1"/>
    <col min="1033" max="1280" width="9.140625" style="2"/>
    <col min="1281" max="1281" width="28.140625" style="2" customWidth="1"/>
    <col min="1282" max="1282" width="33.140625" style="2" customWidth="1"/>
    <col min="1283" max="1283" width="15.85546875" style="2" customWidth="1"/>
    <col min="1284" max="1284" width="15.28515625" style="2" customWidth="1"/>
    <col min="1285" max="1287" width="0" style="2" hidden="1" customWidth="1"/>
    <col min="1288" max="1288" width="9.28515625" style="2" customWidth="1"/>
    <col min="1289" max="1536" width="9.140625" style="2"/>
    <col min="1537" max="1537" width="28.140625" style="2" customWidth="1"/>
    <col min="1538" max="1538" width="33.140625" style="2" customWidth="1"/>
    <col min="1539" max="1539" width="15.85546875" style="2" customWidth="1"/>
    <col min="1540" max="1540" width="15.28515625" style="2" customWidth="1"/>
    <col min="1541" max="1543" width="0" style="2" hidden="1" customWidth="1"/>
    <col min="1544" max="1544" width="9.28515625" style="2" customWidth="1"/>
    <col min="1545" max="1792" width="9.140625" style="2"/>
    <col min="1793" max="1793" width="28.140625" style="2" customWidth="1"/>
    <col min="1794" max="1794" width="33.140625" style="2" customWidth="1"/>
    <col min="1795" max="1795" width="15.85546875" style="2" customWidth="1"/>
    <col min="1796" max="1796" width="15.28515625" style="2" customWidth="1"/>
    <col min="1797" max="1799" width="0" style="2" hidden="1" customWidth="1"/>
    <col min="1800" max="1800" width="9.28515625" style="2" customWidth="1"/>
    <col min="1801" max="2048" width="9.140625" style="2"/>
    <col min="2049" max="2049" width="28.140625" style="2" customWidth="1"/>
    <col min="2050" max="2050" width="33.140625" style="2" customWidth="1"/>
    <col min="2051" max="2051" width="15.85546875" style="2" customWidth="1"/>
    <col min="2052" max="2052" width="15.28515625" style="2" customWidth="1"/>
    <col min="2053" max="2055" width="0" style="2" hidden="1" customWidth="1"/>
    <col min="2056" max="2056" width="9.28515625" style="2" customWidth="1"/>
    <col min="2057" max="2304" width="9.140625" style="2"/>
    <col min="2305" max="2305" width="28.140625" style="2" customWidth="1"/>
    <col min="2306" max="2306" width="33.140625" style="2" customWidth="1"/>
    <col min="2307" max="2307" width="15.85546875" style="2" customWidth="1"/>
    <col min="2308" max="2308" width="15.28515625" style="2" customWidth="1"/>
    <col min="2309" max="2311" width="0" style="2" hidden="1" customWidth="1"/>
    <col min="2312" max="2312" width="9.28515625" style="2" customWidth="1"/>
    <col min="2313" max="2560" width="9.140625" style="2"/>
    <col min="2561" max="2561" width="28.140625" style="2" customWidth="1"/>
    <col min="2562" max="2562" width="33.140625" style="2" customWidth="1"/>
    <col min="2563" max="2563" width="15.85546875" style="2" customWidth="1"/>
    <col min="2564" max="2564" width="15.28515625" style="2" customWidth="1"/>
    <col min="2565" max="2567" width="0" style="2" hidden="1" customWidth="1"/>
    <col min="2568" max="2568" width="9.28515625" style="2" customWidth="1"/>
    <col min="2569" max="2816" width="9.140625" style="2"/>
    <col min="2817" max="2817" width="28.140625" style="2" customWidth="1"/>
    <col min="2818" max="2818" width="33.140625" style="2" customWidth="1"/>
    <col min="2819" max="2819" width="15.85546875" style="2" customWidth="1"/>
    <col min="2820" max="2820" width="15.28515625" style="2" customWidth="1"/>
    <col min="2821" max="2823" width="0" style="2" hidden="1" customWidth="1"/>
    <col min="2824" max="2824" width="9.28515625" style="2" customWidth="1"/>
    <col min="2825" max="3072" width="9.140625" style="2"/>
    <col min="3073" max="3073" width="28.140625" style="2" customWidth="1"/>
    <col min="3074" max="3074" width="33.140625" style="2" customWidth="1"/>
    <col min="3075" max="3075" width="15.85546875" style="2" customWidth="1"/>
    <col min="3076" max="3076" width="15.28515625" style="2" customWidth="1"/>
    <col min="3077" max="3079" width="0" style="2" hidden="1" customWidth="1"/>
    <col min="3080" max="3080" width="9.28515625" style="2" customWidth="1"/>
    <col min="3081" max="3328" width="9.140625" style="2"/>
    <col min="3329" max="3329" width="28.140625" style="2" customWidth="1"/>
    <col min="3330" max="3330" width="33.140625" style="2" customWidth="1"/>
    <col min="3331" max="3331" width="15.85546875" style="2" customWidth="1"/>
    <col min="3332" max="3332" width="15.28515625" style="2" customWidth="1"/>
    <col min="3333" max="3335" width="0" style="2" hidden="1" customWidth="1"/>
    <col min="3336" max="3336" width="9.28515625" style="2" customWidth="1"/>
    <col min="3337" max="3584" width="9.140625" style="2"/>
    <col min="3585" max="3585" width="28.140625" style="2" customWidth="1"/>
    <col min="3586" max="3586" width="33.140625" style="2" customWidth="1"/>
    <col min="3587" max="3587" width="15.85546875" style="2" customWidth="1"/>
    <col min="3588" max="3588" width="15.28515625" style="2" customWidth="1"/>
    <col min="3589" max="3591" width="0" style="2" hidden="1" customWidth="1"/>
    <col min="3592" max="3592" width="9.28515625" style="2" customWidth="1"/>
    <col min="3593" max="3840" width="9.140625" style="2"/>
    <col min="3841" max="3841" width="28.140625" style="2" customWidth="1"/>
    <col min="3842" max="3842" width="33.140625" style="2" customWidth="1"/>
    <col min="3843" max="3843" width="15.85546875" style="2" customWidth="1"/>
    <col min="3844" max="3844" width="15.28515625" style="2" customWidth="1"/>
    <col min="3845" max="3847" width="0" style="2" hidden="1" customWidth="1"/>
    <col min="3848" max="3848" width="9.28515625" style="2" customWidth="1"/>
    <col min="3849" max="4096" width="9.140625" style="2"/>
    <col min="4097" max="4097" width="28.140625" style="2" customWidth="1"/>
    <col min="4098" max="4098" width="33.140625" style="2" customWidth="1"/>
    <col min="4099" max="4099" width="15.85546875" style="2" customWidth="1"/>
    <col min="4100" max="4100" width="15.28515625" style="2" customWidth="1"/>
    <col min="4101" max="4103" width="0" style="2" hidden="1" customWidth="1"/>
    <col min="4104" max="4104" width="9.28515625" style="2" customWidth="1"/>
    <col min="4105" max="4352" width="9.140625" style="2"/>
    <col min="4353" max="4353" width="28.140625" style="2" customWidth="1"/>
    <col min="4354" max="4354" width="33.140625" style="2" customWidth="1"/>
    <col min="4355" max="4355" width="15.85546875" style="2" customWidth="1"/>
    <col min="4356" max="4356" width="15.28515625" style="2" customWidth="1"/>
    <col min="4357" max="4359" width="0" style="2" hidden="1" customWidth="1"/>
    <col min="4360" max="4360" width="9.28515625" style="2" customWidth="1"/>
    <col min="4361" max="4608" width="9.140625" style="2"/>
    <col min="4609" max="4609" width="28.140625" style="2" customWidth="1"/>
    <col min="4610" max="4610" width="33.140625" style="2" customWidth="1"/>
    <col min="4611" max="4611" width="15.85546875" style="2" customWidth="1"/>
    <col min="4612" max="4612" width="15.28515625" style="2" customWidth="1"/>
    <col min="4613" max="4615" width="0" style="2" hidden="1" customWidth="1"/>
    <col min="4616" max="4616" width="9.28515625" style="2" customWidth="1"/>
    <col min="4617" max="4864" width="9.140625" style="2"/>
    <col min="4865" max="4865" width="28.140625" style="2" customWidth="1"/>
    <col min="4866" max="4866" width="33.140625" style="2" customWidth="1"/>
    <col min="4867" max="4867" width="15.85546875" style="2" customWidth="1"/>
    <col min="4868" max="4868" width="15.28515625" style="2" customWidth="1"/>
    <col min="4869" max="4871" width="0" style="2" hidden="1" customWidth="1"/>
    <col min="4872" max="4872" width="9.28515625" style="2" customWidth="1"/>
    <col min="4873" max="5120" width="9.140625" style="2"/>
    <col min="5121" max="5121" width="28.140625" style="2" customWidth="1"/>
    <col min="5122" max="5122" width="33.140625" style="2" customWidth="1"/>
    <col min="5123" max="5123" width="15.85546875" style="2" customWidth="1"/>
    <col min="5124" max="5124" width="15.28515625" style="2" customWidth="1"/>
    <col min="5125" max="5127" width="0" style="2" hidden="1" customWidth="1"/>
    <col min="5128" max="5128" width="9.28515625" style="2" customWidth="1"/>
    <col min="5129" max="5376" width="9.140625" style="2"/>
    <col min="5377" max="5377" width="28.140625" style="2" customWidth="1"/>
    <col min="5378" max="5378" width="33.140625" style="2" customWidth="1"/>
    <col min="5379" max="5379" width="15.85546875" style="2" customWidth="1"/>
    <col min="5380" max="5380" width="15.28515625" style="2" customWidth="1"/>
    <col min="5381" max="5383" width="0" style="2" hidden="1" customWidth="1"/>
    <col min="5384" max="5384" width="9.28515625" style="2" customWidth="1"/>
    <col min="5385" max="5632" width="9.140625" style="2"/>
    <col min="5633" max="5633" width="28.140625" style="2" customWidth="1"/>
    <col min="5634" max="5634" width="33.140625" style="2" customWidth="1"/>
    <col min="5635" max="5635" width="15.85546875" style="2" customWidth="1"/>
    <col min="5636" max="5636" width="15.28515625" style="2" customWidth="1"/>
    <col min="5637" max="5639" width="0" style="2" hidden="1" customWidth="1"/>
    <col min="5640" max="5640" width="9.28515625" style="2" customWidth="1"/>
    <col min="5641" max="5888" width="9.140625" style="2"/>
    <col min="5889" max="5889" width="28.140625" style="2" customWidth="1"/>
    <col min="5890" max="5890" width="33.140625" style="2" customWidth="1"/>
    <col min="5891" max="5891" width="15.85546875" style="2" customWidth="1"/>
    <col min="5892" max="5892" width="15.28515625" style="2" customWidth="1"/>
    <col min="5893" max="5895" width="0" style="2" hidden="1" customWidth="1"/>
    <col min="5896" max="5896" width="9.28515625" style="2" customWidth="1"/>
    <col min="5897" max="6144" width="9.140625" style="2"/>
    <col min="6145" max="6145" width="28.140625" style="2" customWidth="1"/>
    <col min="6146" max="6146" width="33.140625" style="2" customWidth="1"/>
    <col min="6147" max="6147" width="15.85546875" style="2" customWidth="1"/>
    <col min="6148" max="6148" width="15.28515625" style="2" customWidth="1"/>
    <col min="6149" max="6151" width="0" style="2" hidden="1" customWidth="1"/>
    <col min="6152" max="6152" width="9.28515625" style="2" customWidth="1"/>
    <col min="6153" max="6400" width="9.140625" style="2"/>
    <col min="6401" max="6401" width="28.140625" style="2" customWidth="1"/>
    <col min="6402" max="6402" width="33.140625" style="2" customWidth="1"/>
    <col min="6403" max="6403" width="15.85546875" style="2" customWidth="1"/>
    <col min="6404" max="6404" width="15.28515625" style="2" customWidth="1"/>
    <col min="6405" max="6407" width="0" style="2" hidden="1" customWidth="1"/>
    <col min="6408" max="6408" width="9.28515625" style="2" customWidth="1"/>
    <col min="6409" max="6656" width="9.140625" style="2"/>
    <col min="6657" max="6657" width="28.140625" style="2" customWidth="1"/>
    <col min="6658" max="6658" width="33.140625" style="2" customWidth="1"/>
    <col min="6659" max="6659" width="15.85546875" style="2" customWidth="1"/>
    <col min="6660" max="6660" width="15.28515625" style="2" customWidth="1"/>
    <col min="6661" max="6663" width="0" style="2" hidden="1" customWidth="1"/>
    <col min="6664" max="6664" width="9.28515625" style="2" customWidth="1"/>
    <col min="6665" max="6912" width="9.140625" style="2"/>
    <col min="6913" max="6913" width="28.140625" style="2" customWidth="1"/>
    <col min="6914" max="6914" width="33.140625" style="2" customWidth="1"/>
    <col min="6915" max="6915" width="15.85546875" style="2" customWidth="1"/>
    <col min="6916" max="6916" width="15.28515625" style="2" customWidth="1"/>
    <col min="6917" max="6919" width="0" style="2" hidden="1" customWidth="1"/>
    <col min="6920" max="6920" width="9.28515625" style="2" customWidth="1"/>
    <col min="6921" max="7168" width="9.140625" style="2"/>
    <col min="7169" max="7169" width="28.140625" style="2" customWidth="1"/>
    <col min="7170" max="7170" width="33.140625" style="2" customWidth="1"/>
    <col min="7171" max="7171" width="15.85546875" style="2" customWidth="1"/>
    <col min="7172" max="7172" width="15.28515625" style="2" customWidth="1"/>
    <col min="7173" max="7175" width="0" style="2" hidden="1" customWidth="1"/>
    <col min="7176" max="7176" width="9.28515625" style="2" customWidth="1"/>
    <col min="7177" max="7424" width="9.140625" style="2"/>
    <col min="7425" max="7425" width="28.140625" style="2" customWidth="1"/>
    <col min="7426" max="7426" width="33.140625" style="2" customWidth="1"/>
    <col min="7427" max="7427" width="15.85546875" style="2" customWidth="1"/>
    <col min="7428" max="7428" width="15.28515625" style="2" customWidth="1"/>
    <col min="7429" max="7431" width="0" style="2" hidden="1" customWidth="1"/>
    <col min="7432" max="7432" width="9.28515625" style="2" customWidth="1"/>
    <col min="7433" max="7680" width="9.140625" style="2"/>
    <col min="7681" max="7681" width="28.140625" style="2" customWidth="1"/>
    <col min="7682" max="7682" width="33.140625" style="2" customWidth="1"/>
    <col min="7683" max="7683" width="15.85546875" style="2" customWidth="1"/>
    <col min="7684" max="7684" width="15.28515625" style="2" customWidth="1"/>
    <col min="7685" max="7687" width="0" style="2" hidden="1" customWidth="1"/>
    <col min="7688" max="7688" width="9.28515625" style="2" customWidth="1"/>
    <col min="7689" max="7936" width="9.140625" style="2"/>
    <col min="7937" max="7937" width="28.140625" style="2" customWidth="1"/>
    <col min="7938" max="7938" width="33.140625" style="2" customWidth="1"/>
    <col min="7939" max="7939" width="15.85546875" style="2" customWidth="1"/>
    <col min="7940" max="7940" width="15.28515625" style="2" customWidth="1"/>
    <col min="7941" max="7943" width="0" style="2" hidden="1" customWidth="1"/>
    <col min="7944" max="7944" width="9.28515625" style="2" customWidth="1"/>
    <col min="7945" max="8192" width="9.140625" style="2"/>
    <col min="8193" max="8193" width="28.140625" style="2" customWidth="1"/>
    <col min="8194" max="8194" width="33.140625" style="2" customWidth="1"/>
    <col min="8195" max="8195" width="15.85546875" style="2" customWidth="1"/>
    <col min="8196" max="8196" width="15.28515625" style="2" customWidth="1"/>
    <col min="8197" max="8199" width="0" style="2" hidden="1" customWidth="1"/>
    <col min="8200" max="8200" width="9.28515625" style="2" customWidth="1"/>
    <col min="8201" max="8448" width="9.140625" style="2"/>
    <col min="8449" max="8449" width="28.140625" style="2" customWidth="1"/>
    <col min="8450" max="8450" width="33.140625" style="2" customWidth="1"/>
    <col min="8451" max="8451" width="15.85546875" style="2" customWidth="1"/>
    <col min="8452" max="8452" width="15.28515625" style="2" customWidth="1"/>
    <col min="8453" max="8455" width="0" style="2" hidden="1" customWidth="1"/>
    <col min="8456" max="8456" width="9.28515625" style="2" customWidth="1"/>
    <col min="8457" max="8704" width="9.140625" style="2"/>
    <col min="8705" max="8705" width="28.140625" style="2" customWidth="1"/>
    <col min="8706" max="8706" width="33.140625" style="2" customWidth="1"/>
    <col min="8707" max="8707" width="15.85546875" style="2" customWidth="1"/>
    <col min="8708" max="8708" width="15.28515625" style="2" customWidth="1"/>
    <col min="8709" max="8711" width="0" style="2" hidden="1" customWidth="1"/>
    <col min="8712" max="8712" width="9.28515625" style="2" customWidth="1"/>
    <col min="8713" max="8960" width="9.140625" style="2"/>
    <col min="8961" max="8961" width="28.140625" style="2" customWidth="1"/>
    <col min="8962" max="8962" width="33.140625" style="2" customWidth="1"/>
    <col min="8963" max="8963" width="15.85546875" style="2" customWidth="1"/>
    <col min="8964" max="8964" width="15.28515625" style="2" customWidth="1"/>
    <col min="8965" max="8967" width="0" style="2" hidden="1" customWidth="1"/>
    <col min="8968" max="8968" width="9.28515625" style="2" customWidth="1"/>
    <col min="8969" max="9216" width="9.140625" style="2"/>
    <col min="9217" max="9217" width="28.140625" style="2" customWidth="1"/>
    <col min="9218" max="9218" width="33.140625" style="2" customWidth="1"/>
    <col min="9219" max="9219" width="15.85546875" style="2" customWidth="1"/>
    <col min="9220" max="9220" width="15.28515625" style="2" customWidth="1"/>
    <col min="9221" max="9223" width="0" style="2" hidden="1" customWidth="1"/>
    <col min="9224" max="9224" width="9.28515625" style="2" customWidth="1"/>
    <col min="9225" max="9472" width="9.140625" style="2"/>
    <col min="9473" max="9473" width="28.140625" style="2" customWidth="1"/>
    <col min="9474" max="9474" width="33.140625" style="2" customWidth="1"/>
    <col min="9475" max="9475" width="15.85546875" style="2" customWidth="1"/>
    <col min="9476" max="9476" width="15.28515625" style="2" customWidth="1"/>
    <col min="9477" max="9479" width="0" style="2" hidden="1" customWidth="1"/>
    <col min="9480" max="9480" width="9.28515625" style="2" customWidth="1"/>
    <col min="9481" max="9728" width="9.140625" style="2"/>
    <col min="9729" max="9729" width="28.140625" style="2" customWidth="1"/>
    <col min="9730" max="9730" width="33.140625" style="2" customWidth="1"/>
    <col min="9731" max="9731" width="15.85546875" style="2" customWidth="1"/>
    <col min="9732" max="9732" width="15.28515625" style="2" customWidth="1"/>
    <col min="9733" max="9735" width="0" style="2" hidden="1" customWidth="1"/>
    <col min="9736" max="9736" width="9.28515625" style="2" customWidth="1"/>
    <col min="9737" max="9984" width="9.140625" style="2"/>
    <col min="9985" max="9985" width="28.140625" style="2" customWidth="1"/>
    <col min="9986" max="9986" width="33.140625" style="2" customWidth="1"/>
    <col min="9987" max="9987" width="15.85546875" style="2" customWidth="1"/>
    <col min="9988" max="9988" width="15.28515625" style="2" customWidth="1"/>
    <col min="9989" max="9991" width="0" style="2" hidden="1" customWidth="1"/>
    <col min="9992" max="9992" width="9.28515625" style="2" customWidth="1"/>
    <col min="9993" max="10240" width="9.140625" style="2"/>
    <col min="10241" max="10241" width="28.140625" style="2" customWidth="1"/>
    <col min="10242" max="10242" width="33.140625" style="2" customWidth="1"/>
    <col min="10243" max="10243" width="15.85546875" style="2" customWidth="1"/>
    <col min="10244" max="10244" width="15.28515625" style="2" customWidth="1"/>
    <col min="10245" max="10247" width="0" style="2" hidden="1" customWidth="1"/>
    <col min="10248" max="10248" width="9.28515625" style="2" customWidth="1"/>
    <col min="10249" max="10496" width="9.140625" style="2"/>
    <col min="10497" max="10497" width="28.140625" style="2" customWidth="1"/>
    <col min="10498" max="10498" width="33.140625" style="2" customWidth="1"/>
    <col min="10499" max="10499" width="15.85546875" style="2" customWidth="1"/>
    <col min="10500" max="10500" width="15.28515625" style="2" customWidth="1"/>
    <col min="10501" max="10503" width="0" style="2" hidden="1" customWidth="1"/>
    <col min="10504" max="10504" width="9.28515625" style="2" customWidth="1"/>
    <col min="10505" max="10752" width="9.140625" style="2"/>
    <col min="10753" max="10753" width="28.140625" style="2" customWidth="1"/>
    <col min="10754" max="10754" width="33.140625" style="2" customWidth="1"/>
    <col min="10755" max="10755" width="15.85546875" style="2" customWidth="1"/>
    <col min="10756" max="10756" width="15.28515625" style="2" customWidth="1"/>
    <col min="10757" max="10759" width="0" style="2" hidden="1" customWidth="1"/>
    <col min="10760" max="10760" width="9.28515625" style="2" customWidth="1"/>
    <col min="10761" max="11008" width="9.140625" style="2"/>
    <col min="11009" max="11009" width="28.140625" style="2" customWidth="1"/>
    <col min="11010" max="11010" width="33.140625" style="2" customWidth="1"/>
    <col min="11011" max="11011" width="15.85546875" style="2" customWidth="1"/>
    <col min="11012" max="11012" width="15.28515625" style="2" customWidth="1"/>
    <col min="11013" max="11015" width="0" style="2" hidden="1" customWidth="1"/>
    <col min="11016" max="11016" width="9.28515625" style="2" customWidth="1"/>
    <col min="11017" max="11264" width="9.140625" style="2"/>
    <col min="11265" max="11265" width="28.140625" style="2" customWidth="1"/>
    <col min="11266" max="11266" width="33.140625" style="2" customWidth="1"/>
    <col min="11267" max="11267" width="15.85546875" style="2" customWidth="1"/>
    <col min="11268" max="11268" width="15.28515625" style="2" customWidth="1"/>
    <col min="11269" max="11271" width="0" style="2" hidden="1" customWidth="1"/>
    <col min="11272" max="11272" width="9.28515625" style="2" customWidth="1"/>
    <col min="11273" max="11520" width="9.140625" style="2"/>
    <col min="11521" max="11521" width="28.140625" style="2" customWidth="1"/>
    <col min="11522" max="11522" width="33.140625" style="2" customWidth="1"/>
    <col min="11523" max="11523" width="15.85546875" style="2" customWidth="1"/>
    <col min="11524" max="11524" width="15.28515625" style="2" customWidth="1"/>
    <col min="11525" max="11527" width="0" style="2" hidden="1" customWidth="1"/>
    <col min="11528" max="11528" width="9.28515625" style="2" customWidth="1"/>
    <col min="11529" max="11776" width="9.140625" style="2"/>
    <col min="11777" max="11777" width="28.140625" style="2" customWidth="1"/>
    <col min="11778" max="11778" width="33.140625" style="2" customWidth="1"/>
    <col min="11779" max="11779" width="15.85546875" style="2" customWidth="1"/>
    <col min="11780" max="11780" width="15.28515625" style="2" customWidth="1"/>
    <col min="11781" max="11783" width="0" style="2" hidden="1" customWidth="1"/>
    <col min="11784" max="11784" width="9.28515625" style="2" customWidth="1"/>
    <col min="11785" max="12032" width="9.140625" style="2"/>
    <col min="12033" max="12033" width="28.140625" style="2" customWidth="1"/>
    <col min="12034" max="12034" width="33.140625" style="2" customWidth="1"/>
    <col min="12035" max="12035" width="15.85546875" style="2" customWidth="1"/>
    <col min="12036" max="12036" width="15.28515625" style="2" customWidth="1"/>
    <col min="12037" max="12039" width="0" style="2" hidden="1" customWidth="1"/>
    <col min="12040" max="12040" width="9.28515625" style="2" customWidth="1"/>
    <col min="12041" max="12288" width="9.140625" style="2"/>
    <col min="12289" max="12289" width="28.140625" style="2" customWidth="1"/>
    <col min="12290" max="12290" width="33.140625" style="2" customWidth="1"/>
    <col min="12291" max="12291" width="15.85546875" style="2" customWidth="1"/>
    <col min="12292" max="12292" width="15.28515625" style="2" customWidth="1"/>
    <col min="12293" max="12295" width="0" style="2" hidden="1" customWidth="1"/>
    <col min="12296" max="12296" width="9.28515625" style="2" customWidth="1"/>
    <col min="12297" max="12544" width="9.140625" style="2"/>
    <col min="12545" max="12545" width="28.140625" style="2" customWidth="1"/>
    <col min="12546" max="12546" width="33.140625" style="2" customWidth="1"/>
    <col min="12547" max="12547" width="15.85546875" style="2" customWidth="1"/>
    <col min="12548" max="12548" width="15.28515625" style="2" customWidth="1"/>
    <col min="12549" max="12551" width="0" style="2" hidden="1" customWidth="1"/>
    <col min="12552" max="12552" width="9.28515625" style="2" customWidth="1"/>
    <col min="12553" max="12800" width="9.140625" style="2"/>
    <col min="12801" max="12801" width="28.140625" style="2" customWidth="1"/>
    <col min="12802" max="12802" width="33.140625" style="2" customWidth="1"/>
    <col min="12803" max="12803" width="15.85546875" style="2" customWidth="1"/>
    <col min="12804" max="12804" width="15.28515625" style="2" customWidth="1"/>
    <col min="12805" max="12807" width="0" style="2" hidden="1" customWidth="1"/>
    <col min="12808" max="12808" width="9.28515625" style="2" customWidth="1"/>
    <col min="12809" max="13056" width="9.140625" style="2"/>
    <col min="13057" max="13057" width="28.140625" style="2" customWidth="1"/>
    <col min="13058" max="13058" width="33.140625" style="2" customWidth="1"/>
    <col min="13059" max="13059" width="15.85546875" style="2" customWidth="1"/>
    <col min="13060" max="13060" width="15.28515625" style="2" customWidth="1"/>
    <col min="13061" max="13063" width="0" style="2" hidden="1" customWidth="1"/>
    <col min="13064" max="13064" width="9.28515625" style="2" customWidth="1"/>
    <col min="13065" max="13312" width="9.140625" style="2"/>
    <col min="13313" max="13313" width="28.140625" style="2" customWidth="1"/>
    <col min="13314" max="13314" width="33.140625" style="2" customWidth="1"/>
    <col min="13315" max="13315" width="15.85546875" style="2" customWidth="1"/>
    <col min="13316" max="13316" width="15.28515625" style="2" customWidth="1"/>
    <col min="13317" max="13319" width="0" style="2" hidden="1" customWidth="1"/>
    <col min="13320" max="13320" width="9.28515625" style="2" customWidth="1"/>
    <col min="13321" max="13568" width="9.140625" style="2"/>
    <col min="13569" max="13569" width="28.140625" style="2" customWidth="1"/>
    <col min="13570" max="13570" width="33.140625" style="2" customWidth="1"/>
    <col min="13571" max="13571" width="15.85546875" style="2" customWidth="1"/>
    <col min="13572" max="13572" width="15.28515625" style="2" customWidth="1"/>
    <col min="13573" max="13575" width="0" style="2" hidden="1" customWidth="1"/>
    <col min="13576" max="13576" width="9.28515625" style="2" customWidth="1"/>
    <col min="13577" max="13824" width="9.140625" style="2"/>
    <col min="13825" max="13825" width="28.140625" style="2" customWidth="1"/>
    <col min="13826" max="13826" width="33.140625" style="2" customWidth="1"/>
    <col min="13827" max="13827" width="15.85546875" style="2" customWidth="1"/>
    <col min="13828" max="13828" width="15.28515625" style="2" customWidth="1"/>
    <col min="13829" max="13831" width="0" style="2" hidden="1" customWidth="1"/>
    <col min="13832" max="13832" width="9.28515625" style="2" customWidth="1"/>
    <col min="13833" max="14080" width="9.140625" style="2"/>
    <col min="14081" max="14081" width="28.140625" style="2" customWidth="1"/>
    <col min="14082" max="14082" width="33.140625" style="2" customWidth="1"/>
    <col min="14083" max="14083" width="15.85546875" style="2" customWidth="1"/>
    <col min="14084" max="14084" width="15.28515625" style="2" customWidth="1"/>
    <col min="14085" max="14087" width="0" style="2" hidden="1" customWidth="1"/>
    <col min="14088" max="14088" width="9.28515625" style="2" customWidth="1"/>
    <col min="14089" max="14336" width="9.140625" style="2"/>
    <col min="14337" max="14337" width="28.140625" style="2" customWidth="1"/>
    <col min="14338" max="14338" width="33.140625" style="2" customWidth="1"/>
    <col min="14339" max="14339" width="15.85546875" style="2" customWidth="1"/>
    <col min="14340" max="14340" width="15.28515625" style="2" customWidth="1"/>
    <col min="14341" max="14343" width="0" style="2" hidden="1" customWidth="1"/>
    <col min="14344" max="14344" width="9.28515625" style="2" customWidth="1"/>
    <col min="14345" max="14592" width="9.140625" style="2"/>
    <col min="14593" max="14593" width="28.140625" style="2" customWidth="1"/>
    <col min="14594" max="14594" width="33.140625" style="2" customWidth="1"/>
    <col min="14595" max="14595" width="15.85546875" style="2" customWidth="1"/>
    <col min="14596" max="14596" width="15.28515625" style="2" customWidth="1"/>
    <col min="14597" max="14599" width="0" style="2" hidden="1" customWidth="1"/>
    <col min="14600" max="14600" width="9.28515625" style="2" customWidth="1"/>
    <col min="14601" max="14848" width="9.140625" style="2"/>
    <col min="14849" max="14849" width="28.140625" style="2" customWidth="1"/>
    <col min="14850" max="14850" width="33.140625" style="2" customWidth="1"/>
    <col min="14851" max="14851" width="15.85546875" style="2" customWidth="1"/>
    <col min="14852" max="14852" width="15.28515625" style="2" customWidth="1"/>
    <col min="14853" max="14855" width="0" style="2" hidden="1" customWidth="1"/>
    <col min="14856" max="14856" width="9.28515625" style="2" customWidth="1"/>
    <col min="14857" max="15104" width="9.140625" style="2"/>
    <col min="15105" max="15105" width="28.140625" style="2" customWidth="1"/>
    <col min="15106" max="15106" width="33.140625" style="2" customWidth="1"/>
    <col min="15107" max="15107" width="15.85546875" style="2" customWidth="1"/>
    <col min="15108" max="15108" width="15.28515625" style="2" customWidth="1"/>
    <col min="15109" max="15111" width="0" style="2" hidden="1" customWidth="1"/>
    <col min="15112" max="15112" width="9.28515625" style="2" customWidth="1"/>
    <col min="15113" max="15360" width="9.140625" style="2"/>
    <col min="15361" max="15361" width="28.140625" style="2" customWidth="1"/>
    <col min="15362" max="15362" width="33.140625" style="2" customWidth="1"/>
    <col min="15363" max="15363" width="15.85546875" style="2" customWidth="1"/>
    <col min="15364" max="15364" width="15.28515625" style="2" customWidth="1"/>
    <col min="15365" max="15367" width="0" style="2" hidden="1" customWidth="1"/>
    <col min="15368" max="15368" width="9.28515625" style="2" customWidth="1"/>
    <col min="15369" max="15616" width="9.140625" style="2"/>
    <col min="15617" max="15617" width="28.140625" style="2" customWidth="1"/>
    <col min="15618" max="15618" width="33.140625" style="2" customWidth="1"/>
    <col min="15619" max="15619" width="15.85546875" style="2" customWidth="1"/>
    <col min="15620" max="15620" width="15.28515625" style="2" customWidth="1"/>
    <col min="15621" max="15623" width="0" style="2" hidden="1" customWidth="1"/>
    <col min="15624" max="15624" width="9.28515625" style="2" customWidth="1"/>
    <col min="15625" max="15872" width="9.140625" style="2"/>
    <col min="15873" max="15873" width="28.140625" style="2" customWidth="1"/>
    <col min="15874" max="15874" width="33.140625" style="2" customWidth="1"/>
    <col min="15875" max="15875" width="15.85546875" style="2" customWidth="1"/>
    <col min="15876" max="15876" width="15.28515625" style="2" customWidth="1"/>
    <col min="15877" max="15879" width="0" style="2" hidden="1" customWidth="1"/>
    <col min="15880" max="15880" width="9.28515625" style="2" customWidth="1"/>
    <col min="15881" max="16128" width="9.140625" style="2"/>
    <col min="16129" max="16129" width="28.140625" style="2" customWidth="1"/>
    <col min="16130" max="16130" width="33.140625" style="2" customWidth="1"/>
    <col min="16131" max="16131" width="15.85546875" style="2" customWidth="1"/>
    <col min="16132" max="16132" width="15.28515625" style="2" customWidth="1"/>
    <col min="16133" max="16135" width="0" style="2" hidden="1" customWidth="1"/>
    <col min="16136" max="16136" width="9.28515625" style="2" customWidth="1"/>
    <col min="16137" max="16384" width="9.140625" style="2"/>
  </cols>
  <sheetData>
    <row r="1" spans="1:8">
      <c r="B1" s="153" t="s">
        <v>151</v>
      </c>
      <c r="C1" s="153"/>
      <c r="D1" s="153"/>
      <c r="E1" s="153"/>
      <c r="F1" s="153"/>
      <c r="G1" s="153"/>
      <c r="H1" s="153"/>
    </row>
    <row r="2" spans="1:8">
      <c r="B2" s="153" t="s">
        <v>175</v>
      </c>
      <c r="C2" s="153"/>
      <c r="D2" s="153"/>
      <c r="E2" s="153"/>
      <c r="F2" s="153"/>
      <c r="G2" s="153"/>
      <c r="H2" s="153"/>
    </row>
    <row r="3" spans="1:8">
      <c r="B3" s="153" t="s">
        <v>23</v>
      </c>
      <c r="C3" s="153"/>
      <c r="D3" s="153"/>
      <c r="E3" s="153"/>
      <c r="F3" s="153"/>
      <c r="G3" s="153"/>
      <c r="H3" s="153"/>
    </row>
    <row r="4" spans="1:8">
      <c r="B4" s="153" t="s">
        <v>88</v>
      </c>
      <c r="C4" s="153"/>
      <c r="D4" s="153"/>
      <c r="E4" s="153"/>
      <c r="F4" s="153"/>
      <c r="G4" s="153"/>
      <c r="H4" s="153"/>
    </row>
    <row r="5" spans="1:8">
      <c r="B5" s="153" t="s">
        <v>89</v>
      </c>
      <c r="C5" s="153"/>
      <c r="D5" s="153"/>
      <c r="E5" s="153"/>
      <c r="F5" s="153"/>
      <c r="G5" s="153"/>
      <c r="H5" s="153"/>
    </row>
    <row r="6" spans="1:8">
      <c r="B6" s="153" t="s">
        <v>176</v>
      </c>
      <c r="C6" s="153"/>
      <c r="D6" s="153"/>
      <c r="E6" s="153"/>
      <c r="F6" s="153"/>
      <c r="G6" s="153"/>
      <c r="H6" s="153"/>
    </row>
    <row r="7" spans="1:8">
      <c r="B7" s="153" t="s">
        <v>207</v>
      </c>
      <c r="C7" s="153"/>
      <c r="D7" s="153"/>
      <c r="E7" s="153"/>
      <c r="F7" s="153"/>
      <c r="G7" s="153"/>
      <c r="H7" s="153"/>
    </row>
    <row r="8" spans="1:8">
      <c r="B8" s="153" t="s">
        <v>205</v>
      </c>
      <c r="C8" s="153"/>
      <c r="D8" s="153"/>
      <c r="E8" s="153"/>
      <c r="F8" s="153"/>
      <c r="G8" s="153"/>
      <c r="H8" s="153"/>
    </row>
    <row r="11" spans="1:8" ht="38.25" customHeight="1">
      <c r="A11" s="154" t="s">
        <v>208</v>
      </c>
      <c r="B11" s="154"/>
      <c r="C11" s="154"/>
      <c r="D11" s="154"/>
      <c r="E11" s="154"/>
      <c r="F11" s="154"/>
      <c r="G11" s="154"/>
      <c r="H11" s="154"/>
    </row>
    <row r="12" spans="1:8">
      <c r="A12" s="155"/>
      <c r="B12" s="155"/>
      <c r="C12" s="155"/>
    </row>
    <row r="13" spans="1:8" s="125" customFormat="1" ht="63">
      <c r="A13" s="10" t="s">
        <v>2</v>
      </c>
      <c r="B13" s="10" t="s">
        <v>3</v>
      </c>
      <c r="C13" s="10" t="s">
        <v>4</v>
      </c>
      <c r="D13" s="124" t="s">
        <v>211</v>
      </c>
      <c r="E13" s="9"/>
      <c r="F13" s="9"/>
      <c r="G13" s="9"/>
      <c r="H13" s="124" t="s">
        <v>5</v>
      </c>
    </row>
    <row r="14" spans="1:8" s="125" customFormat="1" ht="15.75">
      <c r="A14" s="124">
        <v>1</v>
      </c>
      <c r="B14" s="124">
        <v>2</v>
      </c>
      <c r="C14" s="126">
        <v>3</v>
      </c>
      <c r="D14" s="26">
        <v>4</v>
      </c>
      <c r="E14" s="26"/>
      <c r="F14" s="26"/>
      <c r="G14" s="26"/>
      <c r="H14" s="26">
        <v>5</v>
      </c>
    </row>
    <row r="15" spans="1:8" ht="31.5">
      <c r="A15" s="28" t="s">
        <v>6</v>
      </c>
      <c r="B15" s="5" t="s">
        <v>24</v>
      </c>
      <c r="C15" s="29">
        <f>C16+C23+C27+C36</f>
        <v>279000</v>
      </c>
      <c r="D15" s="29">
        <f>D16+D23+D27+D36</f>
        <v>291775.80000000005</v>
      </c>
      <c r="E15" s="7">
        <v>39401.33</v>
      </c>
      <c r="F15" s="7">
        <v>42044.09</v>
      </c>
      <c r="G15" s="7">
        <v>44531</v>
      </c>
      <c r="H15" s="8">
        <f>D15/C15*100</f>
        <v>104.57913978494626</v>
      </c>
    </row>
    <row r="16" spans="1:8">
      <c r="A16" s="28" t="s">
        <v>7</v>
      </c>
      <c r="B16" s="5" t="s">
        <v>25</v>
      </c>
      <c r="C16" s="29">
        <f>C17</f>
        <v>35500</v>
      </c>
      <c r="D16" s="29">
        <f>D17+D21</f>
        <v>35560.090000000004</v>
      </c>
      <c r="E16" s="9"/>
      <c r="F16" s="9"/>
      <c r="G16" s="9"/>
      <c r="H16" s="8">
        <f t="shared" ref="H16:H63" si="0">D16/C16*100</f>
        <v>100.16926760563381</v>
      </c>
    </row>
    <row r="17" spans="1:8" ht="31.5">
      <c r="A17" s="30" t="s">
        <v>8</v>
      </c>
      <c r="B17" s="11" t="s">
        <v>26</v>
      </c>
      <c r="C17" s="31">
        <f>C18</f>
        <v>35500</v>
      </c>
      <c r="D17" s="31">
        <f>D18</f>
        <v>35535.040000000001</v>
      </c>
      <c r="E17" s="9"/>
      <c r="F17" s="9"/>
      <c r="G17" s="9"/>
      <c r="H17" s="13">
        <f t="shared" si="0"/>
        <v>100.09870422535212</v>
      </c>
    </row>
    <row r="18" spans="1:8" ht="31.5">
      <c r="A18" s="30" t="s">
        <v>8</v>
      </c>
      <c r="B18" s="14" t="s">
        <v>177</v>
      </c>
      <c r="C18" s="32">
        <f>C20</f>
        <v>35500</v>
      </c>
      <c r="D18" s="15">
        <f>D20</f>
        <v>35535.040000000001</v>
      </c>
      <c r="E18" s="9"/>
      <c r="F18" s="9"/>
      <c r="G18" s="9"/>
      <c r="H18" s="13">
        <f t="shared" si="0"/>
        <v>100.09870422535212</v>
      </c>
    </row>
    <row r="19" spans="1:8" ht="157.5">
      <c r="A19" s="30" t="s">
        <v>9</v>
      </c>
      <c r="B19" s="14" t="s">
        <v>27</v>
      </c>
      <c r="C19" s="32">
        <v>32000</v>
      </c>
      <c r="D19" s="16">
        <v>31306.959999999999</v>
      </c>
      <c r="E19" s="9"/>
      <c r="F19" s="9"/>
      <c r="G19" s="9"/>
      <c r="H19" s="13">
        <f t="shared" ref="H19" si="1">D19/C19*100</f>
        <v>97.834249999999997</v>
      </c>
    </row>
    <row r="20" spans="1:8" ht="157.5">
      <c r="A20" s="30" t="s">
        <v>10</v>
      </c>
      <c r="B20" s="14" t="s">
        <v>27</v>
      </c>
      <c r="C20" s="32">
        <v>35500</v>
      </c>
      <c r="D20" s="16">
        <v>35535.040000000001</v>
      </c>
      <c r="E20" s="9"/>
      <c r="F20" s="9"/>
      <c r="G20" s="9"/>
      <c r="H20" s="13">
        <f t="shared" si="0"/>
        <v>100.09870422535212</v>
      </c>
    </row>
    <row r="21" spans="1:8" ht="94.5">
      <c r="A21" s="30" t="s">
        <v>216</v>
      </c>
      <c r="B21" s="14" t="s">
        <v>213</v>
      </c>
      <c r="C21" s="32">
        <f>C22</f>
        <v>0</v>
      </c>
      <c r="D21" s="16">
        <f>D22</f>
        <v>25.05</v>
      </c>
      <c r="E21" s="9"/>
      <c r="F21" s="9"/>
      <c r="G21" s="9"/>
      <c r="H21" s="13" t="e">
        <f>H22</f>
        <v>#DIV/0!</v>
      </c>
    </row>
    <row r="22" spans="1:8" ht="94.5">
      <c r="A22" s="30" t="s">
        <v>217</v>
      </c>
      <c r="B22" s="14" t="s">
        <v>213</v>
      </c>
      <c r="C22" s="32">
        <v>0</v>
      </c>
      <c r="D22" s="16">
        <v>25.05</v>
      </c>
      <c r="E22" s="9"/>
      <c r="F22" s="9"/>
      <c r="G22" s="9"/>
      <c r="H22" s="13" t="e">
        <f t="shared" si="0"/>
        <v>#DIV/0!</v>
      </c>
    </row>
    <row r="23" spans="1:8">
      <c r="A23" s="28" t="s">
        <v>11</v>
      </c>
      <c r="B23" s="21" t="s">
        <v>28</v>
      </c>
      <c r="C23" s="29">
        <f t="shared" ref="C23:D25" si="2">C24</f>
        <v>0</v>
      </c>
      <c r="D23" s="29">
        <f t="shared" si="2"/>
        <v>9421.9599999999991</v>
      </c>
      <c r="E23" s="9"/>
      <c r="F23" s="9"/>
      <c r="G23" s="9"/>
      <c r="H23" s="8" t="e">
        <f t="shared" si="0"/>
        <v>#DIV/0!</v>
      </c>
    </row>
    <row r="24" spans="1:8" ht="31.5">
      <c r="A24" s="30" t="s">
        <v>12</v>
      </c>
      <c r="B24" s="11" t="s">
        <v>29</v>
      </c>
      <c r="C24" s="35">
        <f t="shared" si="2"/>
        <v>0</v>
      </c>
      <c r="D24" s="35">
        <f t="shared" si="2"/>
        <v>9421.9599999999991</v>
      </c>
      <c r="E24" s="9"/>
      <c r="F24" s="9"/>
      <c r="G24" s="9"/>
      <c r="H24" s="13" t="e">
        <f t="shared" si="0"/>
        <v>#DIV/0!</v>
      </c>
    </row>
    <row r="25" spans="1:8" ht="31.5">
      <c r="A25" s="30" t="s">
        <v>13</v>
      </c>
      <c r="B25" s="11" t="s">
        <v>29</v>
      </c>
      <c r="C25" s="35">
        <f t="shared" si="2"/>
        <v>0</v>
      </c>
      <c r="D25" s="35">
        <f t="shared" si="2"/>
        <v>9421.9599999999991</v>
      </c>
      <c r="E25" s="9"/>
      <c r="F25" s="9"/>
      <c r="G25" s="9"/>
      <c r="H25" s="13" t="e">
        <f t="shared" si="0"/>
        <v>#DIV/0!</v>
      </c>
    </row>
    <row r="26" spans="1:8" ht="31.5">
      <c r="A26" s="30" t="s">
        <v>14</v>
      </c>
      <c r="B26" s="11" t="s">
        <v>29</v>
      </c>
      <c r="C26" s="35">
        <v>0</v>
      </c>
      <c r="D26" s="12">
        <v>9421.9599999999991</v>
      </c>
      <c r="E26" s="9"/>
      <c r="F26" s="9"/>
      <c r="G26" s="9"/>
      <c r="H26" s="13" t="e">
        <f t="shared" si="0"/>
        <v>#DIV/0!</v>
      </c>
    </row>
    <row r="27" spans="1:8">
      <c r="A27" s="28" t="s">
        <v>15</v>
      </c>
      <c r="B27" s="21" t="s">
        <v>18</v>
      </c>
      <c r="C27" s="36">
        <f>C28+C31</f>
        <v>243500</v>
      </c>
      <c r="D27" s="36">
        <f>D28+D31</f>
        <v>244408.99000000002</v>
      </c>
      <c r="E27" s="9"/>
      <c r="F27" s="9"/>
      <c r="G27" s="9"/>
      <c r="H27" s="8">
        <f t="shared" si="0"/>
        <v>100.37330184804929</v>
      </c>
    </row>
    <row r="28" spans="1:8" ht="31.5">
      <c r="A28" s="30" t="s">
        <v>16</v>
      </c>
      <c r="B28" s="11" t="s">
        <v>17</v>
      </c>
      <c r="C28" s="35">
        <f>C29</f>
        <v>15500</v>
      </c>
      <c r="D28" s="35">
        <f>D29</f>
        <v>15931.26</v>
      </c>
      <c r="E28" s="9"/>
      <c r="F28" s="9"/>
      <c r="G28" s="9"/>
      <c r="H28" s="13">
        <f t="shared" si="0"/>
        <v>102.78232258064517</v>
      </c>
    </row>
    <row r="29" spans="1:8" ht="94.5">
      <c r="A29" s="30" t="s">
        <v>30</v>
      </c>
      <c r="B29" s="11" t="s">
        <v>31</v>
      </c>
      <c r="C29" s="35">
        <f>C30</f>
        <v>15500</v>
      </c>
      <c r="D29" s="35">
        <f>D30</f>
        <v>15931.26</v>
      </c>
      <c r="E29" s="9"/>
      <c r="F29" s="9"/>
      <c r="G29" s="9"/>
      <c r="H29" s="13">
        <f t="shared" si="0"/>
        <v>102.78232258064517</v>
      </c>
    </row>
    <row r="30" spans="1:8" ht="95.25">
      <c r="A30" s="30" t="s">
        <v>32</v>
      </c>
      <c r="B30" s="37" t="s">
        <v>31</v>
      </c>
      <c r="C30" s="35">
        <v>15500</v>
      </c>
      <c r="D30" s="16">
        <v>15931.26</v>
      </c>
      <c r="E30" s="9"/>
      <c r="F30" s="9"/>
      <c r="G30" s="9"/>
      <c r="H30" s="13">
        <f t="shared" si="0"/>
        <v>102.78232258064517</v>
      </c>
    </row>
    <row r="31" spans="1:8">
      <c r="A31" s="30" t="s">
        <v>33</v>
      </c>
      <c r="B31" s="11" t="s">
        <v>34</v>
      </c>
      <c r="C31" s="35">
        <f>C32+C34</f>
        <v>228000</v>
      </c>
      <c r="D31" s="35">
        <f>D32+D34</f>
        <v>228477.73</v>
      </c>
      <c r="E31" s="9"/>
      <c r="F31" s="9"/>
      <c r="G31" s="9"/>
      <c r="H31" s="13">
        <f t="shared" si="0"/>
        <v>100.2095307017544</v>
      </c>
    </row>
    <row r="32" spans="1:8" ht="79.5">
      <c r="A32" s="30" t="s">
        <v>35</v>
      </c>
      <c r="B32" s="37" t="s">
        <v>36</v>
      </c>
      <c r="C32" s="35">
        <f>C33</f>
        <v>2000</v>
      </c>
      <c r="D32" s="35">
        <f>D33</f>
        <v>2046.88</v>
      </c>
      <c r="E32" s="9"/>
      <c r="F32" s="9"/>
      <c r="G32" s="9"/>
      <c r="H32" s="13">
        <f t="shared" si="0"/>
        <v>102.34400000000001</v>
      </c>
    </row>
    <row r="33" spans="1:8" ht="79.5">
      <c r="A33" s="30" t="s">
        <v>37</v>
      </c>
      <c r="B33" s="38" t="s">
        <v>36</v>
      </c>
      <c r="C33" s="35">
        <v>2000</v>
      </c>
      <c r="D33" s="16">
        <v>2046.88</v>
      </c>
      <c r="E33" s="9"/>
      <c r="F33" s="9"/>
      <c r="G33" s="9"/>
      <c r="H33" s="13">
        <f t="shared" si="0"/>
        <v>102.34400000000001</v>
      </c>
    </row>
    <row r="34" spans="1:8" ht="63.75">
      <c r="A34" s="30" t="s">
        <v>178</v>
      </c>
      <c r="B34" s="38" t="s">
        <v>39</v>
      </c>
      <c r="C34" s="35">
        <f>C35</f>
        <v>226000</v>
      </c>
      <c r="D34" s="35">
        <f>D35</f>
        <v>226430.85</v>
      </c>
      <c r="E34" s="9"/>
      <c r="F34" s="9"/>
      <c r="G34" s="9"/>
      <c r="H34" s="13">
        <f t="shared" si="0"/>
        <v>100.19064159292034</v>
      </c>
    </row>
    <row r="35" spans="1:8" ht="63">
      <c r="A35" s="30" t="s">
        <v>38</v>
      </c>
      <c r="B35" s="11" t="s">
        <v>39</v>
      </c>
      <c r="C35" s="35">
        <v>226000</v>
      </c>
      <c r="D35" s="12">
        <v>226430.85</v>
      </c>
      <c r="E35" s="9"/>
      <c r="F35" s="9"/>
      <c r="G35" s="9"/>
      <c r="H35" s="13">
        <f t="shared" si="0"/>
        <v>100.19064159292034</v>
      </c>
    </row>
    <row r="36" spans="1:8" ht="78.75">
      <c r="A36" s="28" t="s">
        <v>152</v>
      </c>
      <c r="B36" s="21" t="s">
        <v>153</v>
      </c>
      <c r="C36" s="127">
        <f t="shared" ref="C36:D39" si="3">C37</f>
        <v>0</v>
      </c>
      <c r="D36" s="6">
        <f t="shared" si="3"/>
        <v>2384.7600000000002</v>
      </c>
      <c r="E36" s="12"/>
      <c r="F36" s="12"/>
      <c r="G36" s="12"/>
      <c r="H36" s="8" t="e">
        <f t="shared" si="0"/>
        <v>#DIV/0!</v>
      </c>
    </row>
    <row r="37" spans="1:8" ht="189">
      <c r="A37" s="30" t="s">
        <v>154</v>
      </c>
      <c r="B37" s="14" t="s">
        <v>155</v>
      </c>
      <c r="C37" s="32">
        <f t="shared" si="3"/>
        <v>0</v>
      </c>
      <c r="D37" s="12">
        <f t="shared" si="3"/>
        <v>2384.7600000000002</v>
      </c>
      <c r="E37" s="12"/>
      <c r="F37" s="12"/>
      <c r="G37" s="12"/>
      <c r="H37" s="13" t="e">
        <f t="shared" si="0"/>
        <v>#DIV/0!</v>
      </c>
    </row>
    <row r="38" spans="1:8" ht="126">
      <c r="A38" s="30" t="s">
        <v>180</v>
      </c>
      <c r="B38" s="132" t="s">
        <v>181</v>
      </c>
      <c r="C38" s="32">
        <f t="shared" si="3"/>
        <v>0</v>
      </c>
      <c r="D38" s="12">
        <f t="shared" si="3"/>
        <v>2384.7600000000002</v>
      </c>
      <c r="E38" s="12"/>
      <c r="F38" s="12"/>
      <c r="G38" s="12"/>
      <c r="H38" s="13" t="e">
        <f t="shared" si="0"/>
        <v>#DIV/0!</v>
      </c>
    </row>
    <row r="39" spans="1:8" ht="189">
      <c r="A39" s="30" t="s">
        <v>156</v>
      </c>
      <c r="B39" s="14" t="s">
        <v>182</v>
      </c>
      <c r="C39" s="32">
        <f t="shared" si="3"/>
        <v>0</v>
      </c>
      <c r="D39" s="12">
        <f t="shared" si="3"/>
        <v>2384.7600000000002</v>
      </c>
      <c r="E39" s="12"/>
      <c r="F39" s="12"/>
      <c r="G39" s="12"/>
      <c r="H39" s="13" t="e">
        <f t="shared" si="0"/>
        <v>#DIV/0!</v>
      </c>
    </row>
    <row r="40" spans="1:8" ht="141.75">
      <c r="A40" s="30" t="s">
        <v>179</v>
      </c>
      <c r="B40" s="14" t="s">
        <v>183</v>
      </c>
      <c r="C40" s="32">
        <v>0</v>
      </c>
      <c r="D40" s="12">
        <v>2384.7600000000002</v>
      </c>
      <c r="E40" s="12"/>
      <c r="F40" s="12"/>
      <c r="G40" s="12"/>
      <c r="H40" s="13" t="e">
        <f t="shared" si="0"/>
        <v>#DIV/0!</v>
      </c>
    </row>
    <row r="41" spans="1:8" ht="31.5">
      <c r="A41" s="39" t="s">
        <v>19</v>
      </c>
      <c r="B41" s="24" t="s">
        <v>40</v>
      </c>
      <c r="C41" s="33">
        <f>C42+C68</f>
        <v>3707303.33</v>
      </c>
      <c r="D41" s="33">
        <f>D42+D68</f>
        <v>3707303.33</v>
      </c>
      <c r="E41" s="9"/>
      <c r="F41" s="9"/>
      <c r="G41" s="9"/>
      <c r="H41" s="8">
        <f t="shared" si="0"/>
        <v>100</v>
      </c>
    </row>
    <row r="42" spans="1:8" ht="63">
      <c r="A42" s="39" t="s">
        <v>20</v>
      </c>
      <c r="B42" s="24" t="s">
        <v>41</v>
      </c>
      <c r="C42" s="33">
        <f>C43+C57+C64+C50</f>
        <v>3707303.33</v>
      </c>
      <c r="D42" s="33">
        <f>D43+D57+D64+D50</f>
        <v>3707303.33</v>
      </c>
      <c r="E42" s="9"/>
      <c r="F42" s="9"/>
      <c r="G42" s="9"/>
      <c r="H42" s="8">
        <f t="shared" si="0"/>
        <v>100</v>
      </c>
    </row>
    <row r="43" spans="1:8" ht="47.25">
      <c r="A43" s="39" t="s">
        <v>157</v>
      </c>
      <c r="B43" s="22" t="s">
        <v>158</v>
      </c>
      <c r="C43" s="33">
        <f>C44+C47</f>
        <v>3218970</v>
      </c>
      <c r="D43" s="33">
        <f>D44+D47</f>
        <v>3218970</v>
      </c>
      <c r="E43" s="9"/>
      <c r="F43" s="9"/>
      <c r="G43" s="9"/>
      <c r="H43" s="8">
        <f t="shared" si="0"/>
        <v>100</v>
      </c>
    </row>
    <row r="44" spans="1:8" ht="31.5">
      <c r="A44" s="30" t="s">
        <v>159</v>
      </c>
      <c r="B44" s="11" t="s">
        <v>42</v>
      </c>
      <c r="C44" s="34">
        <f t="shared" ref="C44:D45" si="4">C45</f>
        <v>3088700</v>
      </c>
      <c r="D44" s="34">
        <f t="shared" si="4"/>
        <v>3088700</v>
      </c>
      <c r="E44" s="9"/>
      <c r="F44" s="9"/>
      <c r="G44" s="9"/>
      <c r="H44" s="13">
        <f t="shared" si="0"/>
        <v>100</v>
      </c>
    </row>
    <row r="45" spans="1:8" ht="47.25">
      <c r="A45" s="30" t="s">
        <v>160</v>
      </c>
      <c r="B45" s="11" t="s">
        <v>43</v>
      </c>
      <c r="C45" s="34">
        <f t="shared" si="4"/>
        <v>3088700</v>
      </c>
      <c r="D45" s="34">
        <f t="shared" si="4"/>
        <v>3088700</v>
      </c>
      <c r="E45" s="9"/>
      <c r="F45" s="9"/>
      <c r="G45" s="9"/>
      <c r="H45" s="13">
        <f t="shared" si="0"/>
        <v>100</v>
      </c>
    </row>
    <row r="46" spans="1:8" ht="47.25">
      <c r="A46" s="30" t="s">
        <v>184</v>
      </c>
      <c r="B46" s="11" t="s">
        <v>43</v>
      </c>
      <c r="C46" s="34">
        <v>3088700</v>
      </c>
      <c r="D46" s="16">
        <v>3088700</v>
      </c>
      <c r="E46" s="9"/>
      <c r="F46" s="9"/>
      <c r="G46" s="9"/>
      <c r="H46" s="13">
        <f t="shared" si="0"/>
        <v>100</v>
      </c>
    </row>
    <row r="47" spans="1:8" ht="32.25">
      <c r="A47" s="135" t="s">
        <v>218</v>
      </c>
      <c r="B47" s="139" t="s">
        <v>214</v>
      </c>
      <c r="C47" s="137">
        <f>C48</f>
        <v>130270</v>
      </c>
      <c r="D47" s="34">
        <f>D48</f>
        <v>130270</v>
      </c>
      <c r="E47" s="9"/>
      <c r="F47" s="9"/>
      <c r="G47" s="9"/>
      <c r="H47" s="13">
        <f t="shared" si="0"/>
        <v>100</v>
      </c>
    </row>
    <row r="48" spans="1:8" ht="63">
      <c r="A48" s="135" t="s">
        <v>219</v>
      </c>
      <c r="B48" s="140" t="s">
        <v>215</v>
      </c>
      <c r="C48" s="137">
        <f>C49</f>
        <v>130270</v>
      </c>
      <c r="D48" s="34">
        <f>D49</f>
        <v>130270</v>
      </c>
      <c r="E48" s="9"/>
      <c r="F48" s="9"/>
      <c r="G48" s="9"/>
      <c r="H48" s="13">
        <f t="shared" si="0"/>
        <v>100</v>
      </c>
    </row>
    <row r="49" spans="1:8" ht="63">
      <c r="A49" s="135" t="s">
        <v>220</v>
      </c>
      <c r="B49" s="140" t="s">
        <v>215</v>
      </c>
      <c r="C49" s="137">
        <v>130270</v>
      </c>
      <c r="D49" s="16">
        <v>130270</v>
      </c>
      <c r="E49" s="9"/>
      <c r="F49" s="9"/>
      <c r="G49" s="9"/>
      <c r="H49" s="13">
        <f t="shared" si="0"/>
        <v>100</v>
      </c>
    </row>
    <row r="50" spans="1:8" ht="63">
      <c r="A50" s="136" t="s">
        <v>161</v>
      </c>
      <c r="B50" s="24" t="s">
        <v>44</v>
      </c>
      <c r="C50" s="138">
        <f>C51+C54</f>
        <v>326192</v>
      </c>
      <c r="D50" s="138">
        <f>D51+D54</f>
        <v>326192</v>
      </c>
      <c r="E50" s="9"/>
      <c r="F50" s="9"/>
      <c r="G50" s="9"/>
      <c r="H50" s="8">
        <f t="shared" si="0"/>
        <v>100</v>
      </c>
    </row>
    <row r="51" spans="1:8" ht="31.5">
      <c r="A51" s="135" t="s">
        <v>221</v>
      </c>
      <c r="B51" s="78" t="s">
        <v>225</v>
      </c>
      <c r="C51" s="137">
        <f>C52</f>
        <v>50000</v>
      </c>
      <c r="D51" s="34">
        <f>D52</f>
        <v>50000</v>
      </c>
      <c r="E51" s="9"/>
      <c r="F51" s="9"/>
      <c r="G51" s="9"/>
      <c r="H51" s="13">
        <f t="shared" si="0"/>
        <v>100</v>
      </c>
    </row>
    <row r="52" spans="1:8" ht="47.25">
      <c r="A52" s="135" t="s">
        <v>222</v>
      </c>
      <c r="B52" s="78" t="s">
        <v>224</v>
      </c>
      <c r="C52" s="137">
        <f>C53</f>
        <v>50000</v>
      </c>
      <c r="D52" s="34">
        <f>D53</f>
        <v>50000</v>
      </c>
      <c r="E52" s="9"/>
      <c r="F52" s="9"/>
      <c r="G52" s="9"/>
      <c r="H52" s="13">
        <f t="shared" si="0"/>
        <v>100</v>
      </c>
    </row>
    <row r="53" spans="1:8" ht="47.25">
      <c r="A53" s="135" t="s">
        <v>223</v>
      </c>
      <c r="B53" s="78" t="s">
        <v>224</v>
      </c>
      <c r="C53" s="137">
        <v>50000</v>
      </c>
      <c r="D53" s="34">
        <v>50000</v>
      </c>
      <c r="E53" s="9"/>
      <c r="F53" s="9"/>
      <c r="G53" s="9"/>
      <c r="H53" s="13">
        <f t="shared" si="0"/>
        <v>100</v>
      </c>
    </row>
    <row r="54" spans="1:8">
      <c r="A54" s="30" t="s">
        <v>162</v>
      </c>
      <c r="B54" s="14" t="s">
        <v>45</v>
      </c>
      <c r="C54" s="34">
        <f>C55</f>
        <v>276192</v>
      </c>
      <c r="D54" s="34">
        <f>D55</f>
        <v>276192</v>
      </c>
      <c r="E54" s="9"/>
      <c r="F54" s="9"/>
      <c r="G54" s="9"/>
      <c r="H54" s="13">
        <f t="shared" si="0"/>
        <v>100</v>
      </c>
    </row>
    <row r="55" spans="1:8" ht="31.5">
      <c r="A55" s="30" t="s">
        <v>163</v>
      </c>
      <c r="B55" s="14" t="s">
        <v>46</v>
      </c>
      <c r="C55" s="34">
        <f>SUM(C56:C56)</f>
        <v>276192</v>
      </c>
      <c r="D55" s="34">
        <f>SUM(D56:D56)</f>
        <v>276192</v>
      </c>
      <c r="E55" s="9"/>
      <c r="F55" s="9"/>
      <c r="G55" s="9"/>
      <c r="H55" s="13">
        <f t="shared" si="0"/>
        <v>100</v>
      </c>
    </row>
    <row r="56" spans="1:8" ht="31.5">
      <c r="A56" s="30" t="s">
        <v>185</v>
      </c>
      <c r="B56" s="14" t="s">
        <v>46</v>
      </c>
      <c r="C56" s="34">
        <v>276192</v>
      </c>
      <c r="D56" s="17">
        <v>276192</v>
      </c>
      <c r="E56" s="9"/>
      <c r="F56" s="9"/>
      <c r="G56" s="9"/>
      <c r="H56" s="13">
        <f t="shared" si="0"/>
        <v>100</v>
      </c>
    </row>
    <row r="57" spans="1:8" s="130" customFormat="1" ht="47.25">
      <c r="A57" s="28" t="s">
        <v>164</v>
      </c>
      <c r="B57" s="21" t="s">
        <v>165</v>
      </c>
      <c r="C57" s="33">
        <f>C58+C61</f>
        <v>74046.63</v>
      </c>
      <c r="D57" s="33">
        <f>D58+D61</f>
        <v>74046.63</v>
      </c>
      <c r="E57" s="128"/>
      <c r="F57" s="128"/>
      <c r="G57" s="128"/>
      <c r="H57" s="129">
        <f t="shared" si="0"/>
        <v>100</v>
      </c>
    </row>
    <row r="58" spans="1:8" ht="78.75">
      <c r="A58" s="30" t="s">
        <v>166</v>
      </c>
      <c r="B58" s="11" t="s">
        <v>47</v>
      </c>
      <c r="C58" s="34">
        <f t="shared" ref="C58:D59" si="5">C59</f>
        <v>72887</v>
      </c>
      <c r="D58" s="34">
        <f t="shared" si="5"/>
        <v>72887</v>
      </c>
      <c r="E58" s="9"/>
      <c r="F58" s="9"/>
      <c r="G58" s="9"/>
      <c r="H58" s="13">
        <f t="shared" si="0"/>
        <v>100</v>
      </c>
    </row>
    <row r="59" spans="1:8" ht="78.75">
      <c r="A59" s="30" t="s">
        <v>167</v>
      </c>
      <c r="B59" s="11" t="s">
        <v>48</v>
      </c>
      <c r="C59" s="34">
        <f t="shared" si="5"/>
        <v>72887</v>
      </c>
      <c r="D59" s="34">
        <f t="shared" si="5"/>
        <v>72887</v>
      </c>
      <c r="E59" s="9"/>
      <c r="F59" s="9"/>
      <c r="G59" s="9"/>
      <c r="H59" s="13">
        <f t="shared" si="0"/>
        <v>100</v>
      </c>
    </row>
    <row r="60" spans="1:8" ht="78.75">
      <c r="A60" s="30" t="s">
        <v>186</v>
      </c>
      <c r="B60" s="11" t="s">
        <v>48</v>
      </c>
      <c r="C60" s="34">
        <v>72887</v>
      </c>
      <c r="D60" s="12">
        <v>72887</v>
      </c>
      <c r="E60" s="9"/>
      <c r="F60" s="9"/>
      <c r="G60" s="9"/>
      <c r="H60" s="13">
        <f t="shared" si="0"/>
        <v>100</v>
      </c>
    </row>
    <row r="61" spans="1:8" ht="126.75">
      <c r="A61" s="134" t="s">
        <v>228</v>
      </c>
      <c r="B61" s="141" t="s">
        <v>226</v>
      </c>
      <c r="C61" s="34">
        <f>C62</f>
        <v>1159.6300000000001</v>
      </c>
      <c r="D61" s="34">
        <f>D62</f>
        <v>1159.6300000000001</v>
      </c>
      <c r="E61" s="9"/>
      <c r="F61" s="9"/>
      <c r="G61" s="9"/>
      <c r="H61" s="13">
        <f t="shared" si="0"/>
        <v>100</v>
      </c>
    </row>
    <row r="62" spans="1:8" ht="126.75">
      <c r="A62" s="134" t="s">
        <v>229</v>
      </c>
      <c r="B62" s="141" t="s">
        <v>227</v>
      </c>
      <c r="C62" s="34">
        <f>C63</f>
        <v>1159.6300000000001</v>
      </c>
      <c r="D62" s="34">
        <f>D63</f>
        <v>1159.6300000000001</v>
      </c>
      <c r="E62" s="9"/>
      <c r="F62" s="9"/>
      <c r="G62" s="9"/>
      <c r="H62" s="13">
        <f t="shared" si="0"/>
        <v>100</v>
      </c>
    </row>
    <row r="63" spans="1:8" ht="126.75">
      <c r="A63" s="134" t="s">
        <v>230</v>
      </c>
      <c r="B63" s="141" t="s">
        <v>227</v>
      </c>
      <c r="C63" s="34">
        <v>1159.6300000000001</v>
      </c>
      <c r="D63" s="12">
        <v>1159.6300000000001</v>
      </c>
      <c r="E63" s="9"/>
      <c r="F63" s="9"/>
      <c r="G63" s="9"/>
      <c r="H63" s="13">
        <f t="shared" si="0"/>
        <v>100</v>
      </c>
    </row>
    <row r="64" spans="1:8" ht="31.5">
      <c r="A64" s="39" t="s">
        <v>168</v>
      </c>
      <c r="B64" s="22" t="s">
        <v>49</v>
      </c>
      <c r="C64" s="33">
        <f>C65</f>
        <v>88094.7</v>
      </c>
      <c r="D64" s="33">
        <f>D65</f>
        <v>88094.7</v>
      </c>
      <c r="E64" s="9"/>
      <c r="F64" s="9"/>
      <c r="G64" s="9"/>
      <c r="H64" s="8">
        <f t="shared" ref="H64:H71" si="6">D64/C64*100</f>
        <v>100</v>
      </c>
    </row>
    <row r="65" spans="1:8" ht="126">
      <c r="A65" s="30" t="s">
        <v>169</v>
      </c>
      <c r="B65" s="14" t="s">
        <v>170</v>
      </c>
      <c r="C65" s="34">
        <f>C66</f>
        <v>88094.7</v>
      </c>
      <c r="D65" s="34">
        <f>D66</f>
        <v>88094.7</v>
      </c>
      <c r="E65" s="9"/>
      <c r="F65" s="9"/>
      <c r="G65" s="9"/>
      <c r="H65" s="13">
        <f t="shared" si="6"/>
        <v>100</v>
      </c>
    </row>
    <row r="66" spans="1:8" ht="141.75">
      <c r="A66" s="30" t="s">
        <v>171</v>
      </c>
      <c r="B66" s="14" t="s">
        <v>172</v>
      </c>
      <c r="C66" s="34">
        <f>SUM(C67:C67)</f>
        <v>88094.7</v>
      </c>
      <c r="D66" s="34">
        <f>SUM(D67:D67)</f>
        <v>88094.7</v>
      </c>
      <c r="E66" s="9"/>
      <c r="F66" s="9"/>
      <c r="G66" s="9"/>
      <c r="H66" s="13">
        <f t="shared" si="6"/>
        <v>100</v>
      </c>
    </row>
    <row r="67" spans="1:8" ht="141.75">
      <c r="A67" s="30" t="s">
        <v>188</v>
      </c>
      <c r="B67" s="14" t="s">
        <v>172</v>
      </c>
      <c r="C67" s="34">
        <v>88094.7</v>
      </c>
      <c r="D67" s="16">
        <v>88094.7</v>
      </c>
      <c r="E67" s="9"/>
      <c r="F67" s="9"/>
      <c r="G67" s="9"/>
      <c r="H67" s="13">
        <f t="shared" si="6"/>
        <v>100</v>
      </c>
    </row>
    <row r="68" spans="1:8" ht="189">
      <c r="A68" s="39" t="s">
        <v>21</v>
      </c>
      <c r="B68" s="24" t="s">
        <v>22</v>
      </c>
      <c r="C68" s="33">
        <f>C69</f>
        <v>0</v>
      </c>
      <c r="D68" s="18">
        <v>0</v>
      </c>
      <c r="E68" s="9"/>
      <c r="F68" s="9"/>
      <c r="G68" s="9"/>
      <c r="H68" s="13"/>
    </row>
    <row r="69" spans="1:8" ht="189">
      <c r="A69" s="30" t="s">
        <v>50</v>
      </c>
      <c r="B69" s="14" t="s">
        <v>51</v>
      </c>
      <c r="C69" s="34">
        <f>C70</f>
        <v>0</v>
      </c>
      <c r="D69" s="16">
        <v>0</v>
      </c>
      <c r="E69" s="9"/>
      <c r="F69" s="9"/>
      <c r="G69" s="9"/>
      <c r="H69" s="13"/>
    </row>
    <row r="70" spans="1:8" ht="189">
      <c r="A70" s="30" t="s">
        <v>187</v>
      </c>
      <c r="B70" s="14" t="s">
        <v>51</v>
      </c>
      <c r="C70" s="34">
        <v>0</v>
      </c>
      <c r="D70" s="25">
        <v>0</v>
      </c>
      <c r="E70" s="9"/>
      <c r="F70" s="9"/>
      <c r="G70" s="9"/>
      <c r="H70" s="13"/>
    </row>
    <row r="71" spans="1:8">
      <c r="A71" s="156" t="s">
        <v>52</v>
      </c>
      <c r="B71" s="157"/>
      <c r="C71" s="40">
        <f>C15+C41</f>
        <v>3986303.33</v>
      </c>
      <c r="D71" s="40">
        <f>D15+D41</f>
        <v>3999079.13</v>
      </c>
      <c r="E71" s="9"/>
      <c r="F71" s="9"/>
      <c r="G71" s="9"/>
      <c r="H71" s="8">
        <f t="shared" si="6"/>
        <v>100.32049241972763</v>
      </c>
    </row>
    <row r="72" spans="1:8">
      <c r="C72" s="27"/>
    </row>
    <row r="74" spans="1:8">
      <c r="C74" s="27"/>
    </row>
  </sheetData>
  <mergeCells count="11">
    <mergeCell ref="B7:H7"/>
    <mergeCell ref="B8:H8"/>
    <mergeCell ref="A11:H11"/>
    <mergeCell ref="A12:C12"/>
    <mergeCell ref="A71:B71"/>
    <mergeCell ref="B6:H6"/>
    <mergeCell ref="B1:H1"/>
    <mergeCell ref="B2:H2"/>
    <mergeCell ref="B3:H3"/>
    <mergeCell ref="B4:H4"/>
    <mergeCell ref="B5:H5"/>
  </mergeCells>
  <pageMargins left="0.70866141732283472" right="0.70866141732283472" top="0.74803149606299213" bottom="0.74803149606299213" header="0.31496062992125984" footer="0.31496062992125984"/>
  <pageSetup paperSize="9" scale="85" fitToHeight="0"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J132"/>
  <sheetViews>
    <sheetView topLeftCell="A23" workbookViewId="0">
      <selection activeCell="J17" sqref="J17"/>
    </sheetView>
  </sheetViews>
  <sheetFormatPr defaultRowHeight="18.75"/>
  <cols>
    <col min="1" max="1" width="50.7109375" style="2" customWidth="1"/>
    <col min="2" max="3" width="5.7109375" style="41" customWidth="1"/>
    <col min="4" max="4" width="6" style="41" customWidth="1"/>
    <col min="5" max="5" width="14.5703125" style="41" customWidth="1"/>
    <col min="6" max="6" width="5.85546875" style="41" customWidth="1"/>
    <col min="7" max="7" width="16.42578125" style="41" customWidth="1"/>
    <col min="8" max="8" width="16.42578125" style="2" customWidth="1"/>
    <col min="9" max="9" width="14.85546875" style="2" customWidth="1"/>
    <col min="10" max="10" width="40" style="2" customWidth="1"/>
    <col min="11" max="256" width="9.140625" style="2"/>
    <col min="257" max="257" width="50.7109375" style="2" customWidth="1"/>
    <col min="258" max="258" width="4.85546875" style="2" customWidth="1"/>
    <col min="259" max="259" width="5.7109375" style="2" customWidth="1"/>
    <col min="260" max="260" width="6" style="2" customWidth="1"/>
    <col min="261" max="261" width="14.5703125" style="2" customWidth="1"/>
    <col min="262" max="262" width="5.85546875" style="2" customWidth="1"/>
    <col min="263" max="264" width="16.42578125" style="2" customWidth="1"/>
    <col min="265" max="265" width="14.85546875" style="2" customWidth="1"/>
    <col min="266" max="266" width="40" style="2" customWidth="1"/>
    <col min="267" max="512" width="9.140625" style="2"/>
    <col min="513" max="513" width="50.7109375" style="2" customWidth="1"/>
    <col min="514" max="514" width="4.85546875" style="2" customWidth="1"/>
    <col min="515" max="515" width="5.7109375" style="2" customWidth="1"/>
    <col min="516" max="516" width="6" style="2" customWidth="1"/>
    <col min="517" max="517" width="14.5703125" style="2" customWidth="1"/>
    <col min="518" max="518" width="5.85546875" style="2" customWidth="1"/>
    <col min="519" max="520" width="16.42578125" style="2" customWidth="1"/>
    <col min="521" max="521" width="14.85546875" style="2" customWidth="1"/>
    <col min="522" max="522" width="40" style="2" customWidth="1"/>
    <col min="523" max="768" width="9.140625" style="2"/>
    <col min="769" max="769" width="50.7109375" style="2" customWidth="1"/>
    <col min="770" max="770" width="4.85546875" style="2" customWidth="1"/>
    <col min="771" max="771" width="5.7109375" style="2" customWidth="1"/>
    <col min="772" max="772" width="6" style="2" customWidth="1"/>
    <col min="773" max="773" width="14.5703125" style="2" customWidth="1"/>
    <col min="774" max="774" width="5.85546875" style="2" customWidth="1"/>
    <col min="775" max="776" width="16.42578125" style="2" customWidth="1"/>
    <col min="777" max="777" width="14.85546875" style="2" customWidth="1"/>
    <col min="778" max="778" width="40" style="2" customWidth="1"/>
    <col min="779" max="1024" width="9.140625" style="2"/>
    <col min="1025" max="1025" width="50.7109375" style="2" customWidth="1"/>
    <col min="1026" max="1026" width="4.85546875" style="2" customWidth="1"/>
    <col min="1027" max="1027" width="5.7109375" style="2" customWidth="1"/>
    <col min="1028" max="1028" width="6" style="2" customWidth="1"/>
    <col min="1029" max="1029" width="14.5703125" style="2" customWidth="1"/>
    <col min="1030" max="1030" width="5.85546875" style="2" customWidth="1"/>
    <col min="1031" max="1032" width="16.42578125" style="2" customWidth="1"/>
    <col min="1033" max="1033" width="14.85546875" style="2" customWidth="1"/>
    <col min="1034" max="1034" width="40" style="2" customWidth="1"/>
    <col min="1035" max="1280" width="9.140625" style="2"/>
    <col min="1281" max="1281" width="50.7109375" style="2" customWidth="1"/>
    <col min="1282" max="1282" width="4.85546875" style="2" customWidth="1"/>
    <col min="1283" max="1283" width="5.7109375" style="2" customWidth="1"/>
    <col min="1284" max="1284" width="6" style="2" customWidth="1"/>
    <col min="1285" max="1285" width="14.5703125" style="2" customWidth="1"/>
    <col min="1286" max="1286" width="5.85546875" style="2" customWidth="1"/>
    <col min="1287" max="1288" width="16.42578125" style="2" customWidth="1"/>
    <col min="1289" max="1289" width="14.85546875" style="2" customWidth="1"/>
    <col min="1290" max="1290" width="40" style="2" customWidth="1"/>
    <col min="1291" max="1536" width="9.140625" style="2"/>
    <col min="1537" max="1537" width="50.7109375" style="2" customWidth="1"/>
    <col min="1538" max="1538" width="4.85546875" style="2" customWidth="1"/>
    <col min="1539" max="1539" width="5.7109375" style="2" customWidth="1"/>
    <col min="1540" max="1540" width="6" style="2" customWidth="1"/>
    <col min="1541" max="1541" width="14.5703125" style="2" customWidth="1"/>
    <col min="1542" max="1542" width="5.85546875" style="2" customWidth="1"/>
    <col min="1543" max="1544" width="16.42578125" style="2" customWidth="1"/>
    <col min="1545" max="1545" width="14.85546875" style="2" customWidth="1"/>
    <col min="1546" max="1546" width="40" style="2" customWidth="1"/>
    <col min="1547" max="1792" width="9.140625" style="2"/>
    <col min="1793" max="1793" width="50.7109375" style="2" customWidth="1"/>
    <col min="1794" max="1794" width="4.85546875" style="2" customWidth="1"/>
    <col min="1795" max="1795" width="5.7109375" style="2" customWidth="1"/>
    <col min="1796" max="1796" width="6" style="2" customWidth="1"/>
    <col min="1797" max="1797" width="14.5703125" style="2" customWidth="1"/>
    <col min="1798" max="1798" width="5.85546875" style="2" customWidth="1"/>
    <col min="1799" max="1800" width="16.42578125" style="2" customWidth="1"/>
    <col min="1801" max="1801" width="14.85546875" style="2" customWidth="1"/>
    <col min="1802" max="1802" width="40" style="2" customWidth="1"/>
    <col min="1803" max="2048" width="9.140625" style="2"/>
    <col min="2049" max="2049" width="50.7109375" style="2" customWidth="1"/>
    <col min="2050" max="2050" width="4.85546875" style="2" customWidth="1"/>
    <col min="2051" max="2051" width="5.7109375" style="2" customWidth="1"/>
    <col min="2052" max="2052" width="6" style="2" customWidth="1"/>
    <col min="2053" max="2053" width="14.5703125" style="2" customWidth="1"/>
    <col min="2054" max="2054" width="5.85546875" style="2" customWidth="1"/>
    <col min="2055" max="2056" width="16.42578125" style="2" customWidth="1"/>
    <col min="2057" max="2057" width="14.85546875" style="2" customWidth="1"/>
    <col min="2058" max="2058" width="40" style="2" customWidth="1"/>
    <col min="2059" max="2304" width="9.140625" style="2"/>
    <col min="2305" max="2305" width="50.7109375" style="2" customWidth="1"/>
    <col min="2306" max="2306" width="4.85546875" style="2" customWidth="1"/>
    <col min="2307" max="2307" width="5.7109375" style="2" customWidth="1"/>
    <col min="2308" max="2308" width="6" style="2" customWidth="1"/>
    <col min="2309" max="2309" width="14.5703125" style="2" customWidth="1"/>
    <col min="2310" max="2310" width="5.85546875" style="2" customWidth="1"/>
    <col min="2311" max="2312" width="16.42578125" style="2" customWidth="1"/>
    <col min="2313" max="2313" width="14.85546875" style="2" customWidth="1"/>
    <col min="2314" max="2314" width="40" style="2" customWidth="1"/>
    <col min="2315" max="2560" width="9.140625" style="2"/>
    <col min="2561" max="2561" width="50.7109375" style="2" customWidth="1"/>
    <col min="2562" max="2562" width="4.85546875" style="2" customWidth="1"/>
    <col min="2563" max="2563" width="5.7109375" style="2" customWidth="1"/>
    <col min="2564" max="2564" width="6" style="2" customWidth="1"/>
    <col min="2565" max="2565" width="14.5703125" style="2" customWidth="1"/>
    <col min="2566" max="2566" width="5.85546875" style="2" customWidth="1"/>
    <col min="2567" max="2568" width="16.42578125" style="2" customWidth="1"/>
    <col min="2569" max="2569" width="14.85546875" style="2" customWidth="1"/>
    <col min="2570" max="2570" width="40" style="2" customWidth="1"/>
    <col min="2571" max="2816" width="9.140625" style="2"/>
    <col min="2817" max="2817" width="50.7109375" style="2" customWidth="1"/>
    <col min="2818" max="2818" width="4.85546875" style="2" customWidth="1"/>
    <col min="2819" max="2819" width="5.7109375" style="2" customWidth="1"/>
    <col min="2820" max="2820" width="6" style="2" customWidth="1"/>
    <col min="2821" max="2821" width="14.5703125" style="2" customWidth="1"/>
    <col min="2822" max="2822" width="5.85546875" style="2" customWidth="1"/>
    <col min="2823" max="2824" width="16.42578125" style="2" customWidth="1"/>
    <col min="2825" max="2825" width="14.85546875" style="2" customWidth="1"/>
    <col min="2826" max="2826" width="40" style="2" customWidth="1"/>
    <col min="2827" max="3072" width="9.140625" style="2"/>
    <col min="3073" max="3073" width="50.7109375" style="2" customWidth="1"/>
    <col min="3074" max="3074" width="4.85546875" style="2" customWidth="1"/>
    <col min="3075" max="3075" width="5.7109375" style="2" customWidth="1"/>
    <col min="3076" max="3076" width="6" style="2" customWidth="1"/>
    <col min="3077" max="3077" width="14.5703125" style="2" customWidth="1"/>
    <col min="3078" max="3078" width="5.85546875" style="2" customWidth="1"/>
    <col min="3079" max="3080" width="16.42578125" style="2" customWidth="1"/>
    <col min="3081" max="3081" width="14.85546875" style="2" customWidth="1"/>
    <col min="3082" max="3082" width="40" style="2" customWidth="1"/>
    <col min="3083" max="3328" width="9.140625" style="2"/>
    <col min="3329" max="3329" width="50.7109375" style="2" customWidth="1"/>
    <col min="3330" max="3330" width="4.85546875" style="2" customWidth="1"/>
    <col min="3331" max="3331" width="5.7109375" style="2" customWidth="1"/>
    <col min="3332" max="3332" width="6" style="2" customWidth="1"/>
    <col min="3333" max="3333" width="14.5703125" style="2" customWidth="1"/>
    <col min="3334" max="3334" width="5.85546875" style="2" customWidth="1"/>
    <col min="3335" max="3336" width="16.42578125" style="2" customWidth="1"/>
    <col min="3337" max="3337" width="14.85546875" style="2" customWidth="1"/>
    <col min="3338" max="3338" width="40" style="2" customWidth="1"/>
    <col min="3339" max="3584" width="9.140625" style="2"/>
    <col min="3585" max="3585" width="50.7109375" style="2" customWidth="1"/>
    <col min="3586" max="3586" width="4.85546875" style="2" customWidth="1"/>
    <col min="3587" max="3587" width="5.7109375" style="2" customWidth="1"/>
    <col min="3588" max="3588" width="6" style="2" customWidth="1"/>
    <col min="3589" max="3589" width="14.5703125" style="2" customWidth="1"/>
    <col min="3590" max="3590" width="5.85546875" style="2" customWidth="1"/>
    <col min="3591" max="3592" width="16.42578125" style="2" customWidth="1"/>
    <col min="3593" max="3593" width="14.85546875" style="2" customWidth="1"/>
    <col min="3594" max="3594" width="40" style="2" customWidth="1"/>
    <col min="3595" max="3840" width="9.140625" style="2"/>
    <col min="3841" max="3841" width="50.7109375" style="2" customWidth="1"/>
    <col min="3842" max="3842" width="4.85546875" style="2" customWidth="1"/>
    <col min="3843" max="3843" width="5.7109375" style="2" customWidth="1"/>
    <col min="3844" max="3844" width="6" style="2" customWidth="1"/>
    <col min="3845" max="3845" width="14.5703125" style="2" customWidth="1"/>
    <col min="3846" max="3846" width="5.85546875" style="2" customWidth="1"/>
    <col min="3847" max="3848" width="16.42578125" style="2" customWidth="1"/>
    <col min="3849" max="3849" width="14.85546875" style="2" customWidth="1"/>
    <col min="3850" max="3850" width="40" style="2" customWidth="1"/>
    <col min="3851" max="4096" width="9.140625" style="2"/>
    <col min="4097" max="4097" width="50.7109375" style="2" customWidth="1"/>
    <col min="4098" max="4098" width="4.85546875" style="2" customWidth="1"/>
    <col min="4099" max="4099" width="5.7109375" style="2" customWidth="1"/>
    <col min="4100" max="4100" width="6" style="2" customWidth="1"/>
    <col min="4101" max="4101" width="14.5703125" style="2" customWidth="1"/>
    <col min="4102" max="4102" width="5.85546875" style="2" customWidth="1"/>
    <col min="4103" max="4104" width="16.42578125" style="2" customWidth="1"/>
    <col min="4105" max="4105" width="14.85546875" style="2" customWidth="1"/>
    <col min="4106" max="4106" width="40" style="2" customWidth="1"/>
    <col min="4107" max="4352" width="9.140625" style="2"/>
    <col min="4353" max="4353" width="50.7109375" style="2" customWidth="1"/>
    <col min="4354" max="4354" width="4.85546875" style="2" customWidth="1"/>
    <col min="4355" max="4355" width="5.7109375" style="2" customWidth="1"/>
    <col min="4356" max="4356" width="6" style="2" customWidth="1"/>
    <col min="4357" max="4357" width="14.5703125" style="2" customWidth="1"/>
    <col min="4358" max="4358" width="5.85546875" style="2" customWidth="1"/>
    <col min="4359" max="4360" width="16.42578125" style="2" customWidth="1"/>
    <col min="4361" max="4361" width="14.85546875" style="2" customWidth="1"/>
    <col min="4362" max="4362" width="40" style="2" customWidth="1"/>
    <col min="4363" max="4608" width="9.140625" style="2"/>
    <col min="4609" max="4609" width="50.7109375" style="2" customWidth="1"/>
    <col min="4610" max="4610" width="4.85546875" style="2" customWidth="1"/>
    <col min="4611" max="4611" width="5.7109375" style="2" customWidth="1"/>
    <col min="4612" max="4612" width="6" style="2" customWidth="1"/>
    <col min="4613" max="4613" width="14.5703125" style="2" customWidth="1"/>
    <col min="4614" max="4614" width="5.85546875" style="2" customWidth="1"/>
    <col min="4615" max="4616" width="16.42578125" style="2" customWidth="1"/>
    <col min="4617" max="4617" width="14.85546875" style="2" customWidth="1"/>
    <col min="4618" max="4618" width="40" style="2" customWidth="1"/>
    <col min="4619" max="4864" width="9.140625" style="2"/>
    <col min="4865" max="4865" width="50.7109375" style="2" customWidth="1"/>
    <col min="4866" max="4866" width="4.85546875" style="2" customWidth="1"/>
    <col min="4867" max="4867" width="5.7109375" style="2" customWidth="1"/>
    <col min="4868" max="4868" width="6" style="2" customWidth="1"/>
    <col min="4869" max="4869" width="14.5703125" style="2" customWidth="1"/>
    <col min="4870" max="4870" width="5.85546875" style="2" customWidth="1"/>
    <col min="4871" max="4872" width="16.42578125" style="2" customWidth="1"/>
    <col min="4873" max="4873" width="14.85546875" style="2" customWidth="1"/>
    <col min="4874" max="4874" width="40" style="2" customWidth="1"/>
    <col min="4875" max="5120" width="9.140625" style="2"/>
    <col min="5121" max="5121" width="50.7109375" style="2" customWidth="1"/>
    <col min="5122" max="5122" width="4.85546875" style="2" customWidth="1"/>
    <col min="5123" max="5123" width="5.7109375" style="2" customWidth="1"/>
    <col min="5124" max="5124" width="6" style="2" customWidth="1"/>
    <col min="5125" max="5125" width="14.5703125" style="2" customWidth="1"/>
    <col min="5126" max="5126" width="5.85546875" style="2" customWidth="1"/>
    <col min="5127" max="5128" width="16.42578125" style="2" customWidth="1"/>
    <col min="5129" max="5129" width="14.85546875" style="2" customWidth="1"/>
    <col min="5130" max="5130" width="40" style="2" customWidth="1"/>
    <col min="5131" max="5376" width="9.140625" style="2"/>
    <col min="5377" max="5377" width="50.7109375" style="2" customWidth="1"/>
    <col min="5378" max="5378" width="4.85546875" style="2" customWidth="1"/>
    <col min="5379" max="5379" width="5.7109375" style="2" customWidth="1"/>
    <col min="5380" max="5380" width="6" style="2" customWidth="1"/>
    <col min="5381" max="5381" width="14.5703125" style="2" customWidth="1"/>
    <col min="5382" max="5382" width="5.85546875" style="2" customWidth="1"/>
    <col min="5383" max="5384" width="16.42578125" style="2" customWidth="1"/>
    <col min="5385" max="5385" width="14.85546875" style="2" customWidth="1"/>
    <col min="5386" max="5386" width="40" style="2" customWidth="1"/>
    <col min="5387" max="5632" width="9.140625" style="2"/>
    <col min="5633" max="5633" width="50.7109375" style="2" customWidth="1"/>
    <col min="5634" max="5634" width="4.85546875" style="2" customWidth="1"/>
    <col min="5635" max="5635" width="5.7109375" style="2" customWidth="1"/>
    <col min="5636" max="5636" width="6" style="2" customWidth="1"/>
    <col min="5637" max="5637" width="14.5703125" style="2" customWidth="1"/>
    <col min="5638" max="5638" width="5.85546875" style="2" customWidth="1"/>
    <col min="5639" max="5640" width="16.42578125" style="2" customWidth="1"/>
    <col min="5641" max="5641" width="14.85546875" style="2" customWidth="1"/>
    <col min="5642" max="5642" width="40" style="2" customWidth="1"/>
    <col min="5643" max="5888" width="9.140625" style="2"/>
    <col min="5889" max="5889" width="50.7109375" style="2" customWidth="1"/>
    <col min="5890" max="5890" width="4.85546875" style="2" customWidth="1"/>
    <col min="5891" max="5891" width="5.7109375" style="2" customWidth="1"/>
    <col min="5892" max="5892" width="6" style="2" customWidth="1"/>
    <col min="5893" max="5893" width="14.5703125" style="2" customWidth="1"/>
    <col min="5894" max="5894" width="5.85546875" style="2" customWidth="1"/>
    <col min="5895" max="5896" width="16.42578125" style="2" customWidth="1"/>
    <col min="5897" max="5897" width="14.85546875" style="2" customWidth="1"/>
    <col min="5898" max="5898" width="40" style="2" customWidth="1"/>
    <col min="5899" max="6144" width="9.140625" style="2"/>
    <col min="6145" max="6145" width="50.7109375" style="2" customWidth="1"/>
    <col min="6146" max="6146" width="4.85546875" style="2" customWidth="1"/>
    <col min="6147" max="6147" width="5.7109375" style="2" customWidth="1"/>
    <col min="6148" max="6148" width="6" style="2" customWidth="1"/>
    <col min="6149" max="6149" width="14.5703125" style="2" customWidth="1"/>
    <col min="6150" max="6150" width="5.85546875" style="2" customWidth="1"/>
    <col min="6151" max="6152" width="16.42578125" style="2" customWidth="1"/>
    <col min="6153" max="6153" width="14.85546875" style="2" customWidth="1"/>
    <col min="6154" max="6154" width="40" style="2" customWidth="1"/>
    <col min="6155" max="6400" width="9.140625" style="2"/>
    <col min="6401" max="6401" width="50.7109375" style="2" customWidth="1"/>
    <col min="6402" max="6402" width="4.85546875" style="2" customWidth="1"/>
    <col min="6403" max="6403" width="5.7109375" style="2" customWidth="1"/>
    <col min="6404" max="6404" width="6" style="2" customWidth="1"/>
    <col min="6405" max="6405" width="14.5703125" style="2" customWidth="1"/>
    <col min="6406" max="6406" width="5.85546875" style="2" customWidth="1"/>
    <col min="6407" max="6408" width="16.42578125" style="2" customWidth="1"/>
    <col min="6409" max="6409" width="14.85546875" style="2" customWidth="1"/>
    <col min="6410" max="6410" width="40" style="2" customWidth="1"/>
    <col min="6411" max="6656" width="9.140625" style="2"/>
    <col min="6657" max="6657" width="50.7109375" style="2" customWidth="1"/>
    <col min="6658" max="6658" width="4.85546875" style="2" customWidth="1"/>
    <col min="6659" max="6659" width="5.7109375" style="2" customWidth="1"/>
    <col min="6660" max="6660" width="6" style="2" customWidth="1"/>
    <col min="6661" max="6661" width="14.5703125" style="2" customWidth="1"/>
    <col min="6662" max="6662" width="5.85546875" style="2" customWidth="1"/>
    <col min="6663" max="6664" width="16.42578125" style="2" customWidth="1"/>
    <col min="6665" max="6665" width="14.85546875" style="2" customWidth="1"/>
    <col min="6666" max="6666" width="40" style="2" customWidth="1"/>
    <col min="6667" max="6912" width="9.140625" style="2"/>
    <col min="6913" max="6913" width="50.7109375" style="2" customWidth="1"/>
    <col min="6914" max="6914" width="4.85546875" style="2" customWidth="1"/>
    <col min="6915" max="6915" width="5.7109375" style="2" customWidth="1"/>
    <col min="6916" max="6916" width="6" style="2" customWidth="1"/>
    <col min="6917" max="6917" width="14.5703125" style="2" customWidth="1"/>
    <col min="6918" max="6918" width="5.85546875" style="2" customWidth="1"/>
    <col min="6919" max="6920" width="16.42578125" style="2" customWidth="1"/>
    <col min="6921" max="6921" width="14.85546875" style="2" customWidth="1"/>
    <col min="6922" max="6922" width="40" style="2" customWidth="1"/>
    <col min="6923" max="7168" width="9.140625" style="2"/>
    <col min="7169" max="7169" width="50.7109375" style="2" customWidth="1"/>
    <col min="7170" max="7170" width="4.85546875" style="2" customWidth="1"/>
    <col min="7171" max="7171" width="5.7109375" style="2" customWidth="1"/>
    <col min="7172" max="7172" width="6" style="2" customWidth="1"/>
    <col min="7173" max="7173" width="14.5703125" style="2" customWidth="1"/>
    <col min="7174" max="7174" width="5.85546875" style="2" customWidth="1"/>
    <col min="7175" max="7176" width="16.42578125" style="2" customWidth="1"/>
    <col min="7177" max="7177" width="14.85546875" style="2" customWidth="1"/>
    <col min="7178" max="7178" width="40" style="2" customWidth="1"/>
    <col min="7179" max="7424" width="9.140625" style="2"/>
    <col min="7425" max="7425" width="50.7109375" style="2" customWidth="1"/>
    <col min="7426" max="7426" width="4.85546875" style="2" customWidth="1"/>
    <col min="7427" max="7427" width="5.7109375" style="2" customWidth="1"/>
    <col min="7428" max="7428" width="6" style="2" customWidth="1"/>
    <col min="7429" max="7429" width="14.5703125" style="2" customWidth="1"/>
    <col min="7430" max="7430" width="5.85546875" style="2" customWidth="1"/>
    <col min="7431" max="7432" width="16.42578125" style="2" customWidth="1"/>
    <col min="7433" max="7433" width="14.85546875" style="2" customWidth="1"/>
    <col min="7434" max="7434" width="40" style="2" customWidth="1"/>
    <col min="7435" max="7680" width="9.140625" style="2"/>
    <col min="7681" max="7681" width="50.7109375" style="2" customWidth="1"/>
    <col min="7682" max="7682" width="4.85546875" style="2" customWidth="1"/>
    <col min="7683" max="7683" width="5.7109375" style="2" customWidth="1"/>
    <col min="7684" max="7684" width="6" style="2" customWidth="1"/>
    <col min="7685" max="7685" width="14.5703125" style="2" customWidth="1"/>
    <col min="7686" max="7686" width="5.85546875" style="2" customWidth="1"/>
    <col min="7687" max="7688" width="16.42578125" style="2" customWidth="1"/>
    <col min="7689" max="7689" width="14.85546875" style="2" customWidth="1"/>
    <col min="7690" max="7690" width="40" style="2" customWidth="1"/>
    <col min="7691" max="7936" width="9.140625" style="2"/>
    <col min="7937" max="7937" width="50.7109375" style="2" customWidth="1"/>
    <col min="7938" max="7938" width="4.85546875" style="2" customWidth="1"/>
    <col min="7939" max="7939" width="5.7109375" style="2" customWidth="1"/>
    <col min="7940" max="7940" width="6" style="2" customWidth="1"/>
    <col min="7941" max="7941" width="14.5703125" style="2" customWidth="1"/>
    <col min="7942" max="7942" width="5.85546875" style="2" customWidth="1"/>
    <col min="7943" max="7944" width="16.42578125" style="2" customWidth="1"/>
    <col min="7945" max="7945" width="14.85546875" style="2" customWidth="1"/>
    <col min="7946" max="7946" width="40" style="2" customWidth="1"/>
    <col min="7947" max="8192" width="9.140625" style="2"/>
    <col min="8193" max="8193" width="50.7109375" style="2" customWidth="1"/>
    <col min="8194" max="8194" width="4.85546875" style="2" customWidth="1"/>
    <col min="8195" max="8195" width="5.7109375" style="2" customWidth="1"/>
    <col min="8196" max="8196" width="6" style="2" customWidth="1"/>
    <col min="8197" max="8197" width="14.5703125" style="2" customWidth="1"/>
    <col min="8198" max="8198" width="5.85546875" style="2" customWidth="1"/>
    <col min="8199" max="8200" width="16.42578125" style="2" customWidth="1"/>
    <col min="8201" max="8201" width="14.85546875" style="2" customWidth="1"/>
    <col min="8202" max="8202" width="40" style="2" customWidth="1"/>
    <col min="8203" max="8448" width="9.140625" style="2"/>
    <col min="8449" max="8449" width="50.7109375" style="2" customWidth="1"/>
    <col min="8450" max="8450" width="4.85546875" style="2" customWidth="1"/>
    <col min="8451" max="8451" width="5.7109375" style="2" customWidth="1"/>
    <col min="8452" max="8452" width="6" style="2" customWidth="1"/>
    <col min="8453" max="8453" width="14.5703125" style="2" customWidth="1"/>
    <col min="8454" max="8454" width="5.85546875" style="2" customWidth="1"/>
    <col min="8455" max="8456" width="16.42578125" style="2" customWidth="1"/>
    <col min="8457" max="8457" width="14.85546875" style="2" customWidth="1"/>
    <col min="8458" max="8458" width="40" style="2" customWidth="1"/>
    <col min="8459" max="8704" width="9.140625" style="2"/>
    <col min="8705" max="8705" width="50.7109375" style="2" customWidth="1"/>
    <col min="8706" max="8706" width="4.85546875" style="2" customWidth="1"/>
    <col min="8707" max="8707" width="5.7109375" style="2" customWidth="1"/>
    <col min="8708" max="8708" width="6" style="2" customWidth="1"/>
    <col min="8709" max="8709" width="14.5703125" style="2" customWidth="1"/>
    <col min="8710" max="8710" width="5.85546875" style="2" customWidth="1"/>
    <col min="8711" max="8712" width="16.42578125" style="2" customWidth="1"/>
    <col min="8713" max="8713" width="14.85546875" style="2" customWidth="1"/>
    <col min="8714" max="8714" width="40" style="2" customWidth="1"/>
    <col min="8715" max="8960" width="9.140625" style="2"/>
    <col min="8961" max="8961" width="50.7109375" style="2" customWidth="1"/>
    <col min="8962" max="8962" width="4.85546875" style="2" customWidth="1"/>
    <col min="8963" max="8963" width="5.7109375" style="2" customWidth="1"/>
    <col min="8964" max="8964" width="6" style="2" customWidth="1"/>
    <col min="8965" max="8965" width="14.5703125" style="2" customWidth="1"/>
    <col min="8966" max="8966" width="5.85546875" style="2" customWidth="1"/>
    <col min="8967" max="8968" width="16.42578125" style="2" customWidth="1"/>
    <col min="8969" max="8969" width="14.85546875" style="2" customWidth="1"/>
    <col min="8970" max="8970" width="40" style="2" customWidth="1"/>
    <col min="8971" max="9216" width="9.140625" style="2"/>
    <col min="9217" max="9217" width="50.7109375" style="2" customWidth="1"/>
    <col min="9218" max="9218" width="4.85546875" style="2" customWidth="1"/>
    <col min="9219" max="9219" width="5.7109375" style="2" customWidth="1"/>
    <col min="9220" max="9220" width="6" style="2" customWidth="1"/>
    <col min="9221" max="9221" width="14.5703125" style="2" customWidth="1"/>
    <col min="9222" max="9222" width="5.85546875" style="2" customWidth="1"/>
    <col min="9223" max="9224" width="16.42578125" style="2" customWidth="1"/>
    <col min="9225" max="9225" width="14.85546875" style="2" customWidth="1"/>
    <col min="9226" max="9226" width="40" style="2" customWidth="1"/>
    <col min="9227" max="9472" width="9.140625" style="2"/>
    <col min="9473" max="9473" width="50.7109375" style="2" customWidth="1"/>
    <col min="9474" max="9474" width="4.85546875" style="2" customWidth="1"/>
    <col min="9475" max="9475" width="5.7109375" style="2" customWidth="1"/>
    <col min="9476" max="9476" width="6" style="2" customWidth="1"/>
    <col min="9477" max="9477" width="14.5703125" style="2" customWidth="1"/>
    <col min="9478" max="9478" width="5.85546875" style="2" customWidth="1"/>
    <col min="9479" max="9480" width="16.42578125" style="2" customWidth="1"/>
    <col min="9481" max="9481" width="14.85546875" style="2" customWidth="1"/>
    <col min="9482" max="9482" width="40" style="2" customWidth="1"/>
    <col min="9483" max="9728" width="9.140625" style="2"/>
    <col min="9729" max="9729" width="50.7109375" style="2" customWidth="1"/>
    <col min="9730" max="9730" width="4.85546875" style="2" customWidth="1"/>
    <col min="9731" max="9731" width="5.7109375" style="2" customWidth="1"/>
    <col min="9732" max="9732" width="6" style="2" customWidth="1"/>
    <col min="9733" max="9733" width="14.5703125" style="2" customWidth="1"/>
    <col min="9734" max="9734" width="5.85546875" style="2" customWidth="1"/>
    <col min="9735" max="9736" width="16.42578125" style="2" customWidth="1"/>
    <col min="9737" max="9737" width="14.85546875" style="2" customWidth="1"/>
    <col min="9738" max="9738" width="40" style="2" customWidth="1"/>
    <col min="9739" max="9984" width="9.140625" style="2"/>
    <col min="9985" max="9985" width="50.7109375" style="2" customWidth="1"/>
    <col min="9986" max="9986" width="4.85546875" style="2" customWidth="1"/>
    <col min="9987" max="9987" width="5.7109375" style="2" customWidth="1"/>
    <col min="9988" max="9988" width="6" style="2" customWidth="1"/>
    <col min="9989" max="9989" width="14.5703125" style="2" customWidth="1"/>
    <col min="9990" max="9990" width="5.85546875" style="2" customWidth="1"/>
    <col min="9991" max="9992" width="16.42578125" style="2" customWidth="1"/>
    <col min="9993" max="9993" width="14.85546875" style="2" customWidth="1"/>
    <col min="9994" max="9994" width="40" style="2" customWidth="1"/>
    <col min="9995" max="10240" width="9.140625" style="2"/>
    <col min="10241" max="10241" width="50.7109375" style="2" customWidth="1"/>
    <col min="10242" max="10242" width="4.85546875" style="2" customWidth="1"/>
    <col min="10243" max="10243" width="5.7109375" style="2" customWidth="1"/>
    <col min="10244" max="10244" width="6" style="2" customWidth="1"/>
    <col min="10245" max="10245" width="14.5703125" style="2" customWidth="1"/>
    <col min="10246" max="10246" width="5.85546875" style="2" customWidth="1"/>
    <col min="10247" max="10248" width="16.42578125" style="2" customWidth="1"/>
    <col min="10249" max="10249" width="14.85546875" style="2" customWidth="1"/>
    <col min="10250" max="10250" width="40" style="2" customWidth="1"/>
    <col min="10251" max="10496" width="9.140625" style="2"/>
    <col min="10497" max="10497" width="50.7109375" style="2" customWidth="1"/>
    <col min="10498" max="10498" width="4.85546875" style="2" customWidth="1"/>
    <col min="10499" max="10499" width="5.7109375" style="2" customWidth="1"/>
    <col min="10500" max="10500" width="6" style="2" customWidth="1"/>
    <col min="10501" max="10501" width="14.5703125" style="2" customWidth="1"/>
    <col min="10502" max="10502" width="5.85546875" style="2" customWidth="1"/>
    <col min="10503" max="10504" width="16.42578125" style="2" customWidth="1"/>
    <col min="10505" max="10505" width="14.85546875" style="2" customWidth="1"/>
    <col min="10506" max="10506" width="40" style="2" customWidth="1"/>
    <col min="10507" max="10752" width="9.140625" style="2"/>
    <col min="10753" max="10753" width="50.7109375" style="2" customWidth="1"/>
    <col min="10754" max="10754" width="4.85546875" style="2" customWidth="1"/>
    <col min="10755" max="10755" width="5.7109375" style="2" customWidth="1"/>
    <col min="10756" max="10756" width="6" style="2" customWidth="1"/>
    <col min="10757" max="10757" width="14.5703125" style="2" customWidth="1"/>
    <col min="10758" max="10758" width="5.85546875" style="2" customWidth="1"/>
    <col min="10759" max="10760" width="16.42578125" style="2" customWidth="1"/>
    <col min="10761" max="10761" width="14.85546875" style="2" customWidth="1"/>
    <col min="10762" max="10762" width="40" style="2" customWidth="1"/>
    <col min="10763" max="11008" width="9.140625" style="2"/>
    <col min="11009" max="11009" width="50.7109375" style="2" customWidth="1"/>
    <col min="11010" max="11010" width="4.85546875" style="2" customWidth="1"/>
    <col min="11011" max="11011" width="5.7109375" style="2" customWidth="1"/>
    <col min="11012" max="11012" width="6" style="2" customWidth="1"/>
    <col min="11013" max="11013" width="14.5703125" style="2" customWidth="1"/>
    <col min="11014" max="11014" width="5.85546875" style="2" customWidth="1"/>
    <col min="11015" max="11016" width="16.42578125" style="2" customWidth="1"/>
    <col min="11017" max="11017" width="14.85546875" style="2" customWidth="1"/>
    <col min="11018" max="11018" width="40" style="2" customWidth="1"/>
    <col min="11019" max="11264" width="9.140625" style="2"/>
    <col min="11265" max="11265" width="50.7109375" style="2" customWidth="1"/>
    <col min="11266" max="11266" width="4.85546875" style="2" customWidth="1"/>
    <col min="11267" max="11267" width="5.7109375" style="2" customWidth="1"/>
    <col min="11268" max="11268" width="6" style="2" customWidth="1"/>
    <col min="11269" max="11269" width="14.5703125" style="2" customWidth="1"/>
    <col min="11270" max="11270" width="5.85546875" style="2" customWidth="1"/>
    <col min="11271" max="11272" width="16.42578125" style="2" customWidth="1"/>
    <col min="11273" max="11273" width="14.85546875" style="2" customWidth="1"/>
    <col min="11274" max="11274" width="40" style="2" customWidth="1"/>
    <col min="11275" max="11520" width="9.140625" style="2"/>
    <col min="11521" max="11521" width="50.7109375" style="2" customWidth="1"/>
    <col min="11522" max="11522" width="4.85546875" style="2" customWidth="1"/>
    <col min="11523" max="11523" width="5.7109375" style="2" customWidth="1"/>
    <col min="11524" max="11524" width="6" style="2" customWidth="1"/>
    <col min="11525" max="11525" width="14.5703125" style="2" customWidth="1"/>
    <col min="11526" max="11526" width="5.85546875" style="2" customWidth="1"/>
    <col min="11527" max="11528" width="16.42578125" style="2" customWidth="1"/>
    <col min="11529" max="11529" width="14.85546875" style="2" customWidth="1"/>
    <col min="11530" max="11530" width="40" style="2" customWidth="1"/>
    <col min="11531" max="11776" width="9.140625" style="2"/>
    <col min="11777" max="11777" width="50.7109375" style="2" customWidth="1"/>
    <col min="11778" max="11778" width="4.85546875" style="2" customWidth="1"/>
    <col min="11779" max="11779" width="5.7109375" style="2" customWidth="1"/>
    <col min="11780" max="11780" width="6" style="2" customWidth="1"/>
    <col min="11781" max="11781" width="14.5703125" style="2" customWidth="1"/>
    <col min="11782" max="11782" width="5.85546875" style="2" customWidth="1"/>
    <col min="11783" max="11784" width="16.42578125" style="2" customWidth="1"/>
    <col min="11785" max="11785" width="14.85546875" style="2" customWidth="1"/>
    <col min="11786" max="11786" width="40" style="2" customWidth="1"/>
    <col min="11787" max="12032" width="9.140625" style="2"/>
    <col min="12033" max="12033" width="50.7109375" style="2" customWidth="1"/>
    <col min="12034" max="12034" width="4.85546875" style="2" customWidth="1"/>
    <col min="12035" max="12035" width="5.7109375" style="2" customWidth="1"/>
    <col min="12036" max="12036" width="6" style="2" customWidth="1"/>
    <col min="12037" max="12037" width="14.5703125" style="2" customWidth="1"/>
    <col min="12038" max="12038" width="5.85546875" style="2" customWidth="1"/>
    <col min="12039" max="12040" width="16.42578125" style="2" customWidth="1"/>
    <col min="12041" max="12041" width="14.85546875" style="2" customWidth="1"/>
    <col min="12042" max="12042" width="40" style="2" customWidth="1"/>
    <col min="12043" max="12288" width="9.140625" style="2"/>
    <col min="12289" max="12289" width="50.7109375" style="2" customWidth="1"/>
    <col min="12290" max="12290" width="4.85546875" style="2" customWidth="1"/>
    <col min="12291" max="12291" width="5.7109375" style="2" customWidth="1"/>
    <col min="12292" max="12292" width="6" style="2" customWidth="1"/>
    <col min="12293" max="12293" width="14.5703125" style="2" customWidth="1"/>
    <col min="12294" max="12294" width="5.85546875" style="2" customWidth="1"/>
    <col min="12295" max="12296" width="16.42578125" style="2" customWidth="1"/>
    <col min="12297" max="12297" width="14.85546875" style="2" customWidth="1"/>
    <col min="12298" max="12298" width="40" style="2" customWidth="1"/>
    <col min="12299" max="12544" width="9.140625" style="2"/>
    <col min="12545" max="12545" width="50.7109375" style="2" customWidth="1"/>
    <col min="12546" max="12546" width="4.85546875" style="2" customWidth="1"/>
    <col min="12547" max="12547" width="5.7109375" style="2" customWidth="1"/>
    <col min="12548" max="12548" width="6" style="2" customWidth="1"/>
    <col min="12549" max="12549" width="14.5703125" style="2" customWidth="1"/>
    <col min="12550" max="12550" width="5.85546875" style="2" customWidth="1"/>
    <col min="12551" max="12552" width="16.42578125" style="2" customWidth="1"/>
    <col min="12553" max="12553" width="14.85546875" style="2" customWidth="1"/>
    <col min="12554" max="12554" width="40" style="2" customWidth="1"/>
    <col min="12555" max="12800" width="9.140625" style="2"/>
    <col min="12801" max="12801" width="50.7109375" style="2" customWidth="1"/>
    <col min="12802" max="12802" width="4.85546875" style="2" customWidth="1"/>
    <col min="12803" max="12803" width="5.7109375" style="2" customWidth="1"/>
    <col min="12804" max="12804" width="6" style="2" customWidth="1"/>
    <col min="12805" max="12805" width="14.5703125" style="2" customWidth="1"/>
    <col min="12806" max="12806" width="5.85546875" style="2" customWidth="1"/>
    <col min="12807" max="12808" width="16.42578125" style="2" customWidth="1"/>
    <col min="12809" max="12809" width="14.85546875" style="2" customWidth="1"/>
    <col min="12810" max="12810" width="40" style="2" customWidth="1"/>
    <col min="12811" max="13056" width="9.140625" style="2"/>
    <col min="13057" max="13057" width="50.7109375" style="2" customWidth="1"/>
    <col min="13058" max="13058" width="4.85546875" style="2" customWidth="1"/>
    <col min="13059" max="13059" width="5.7109375" style="2" customWidth="1"/>
    <col min="13060" max="13060" width="6" style="2" customWidth="1"/>
    <col min="13061" max="13061" width="14.5703125" style="2" customWidth="1"/>
    <col min="13062" max="13062" width="5.85546875" style="2" customWidth="1"/>
    <col min="13063" max="13064" width="16.42578125" style="2" customWidth="1"/>
    <col min="13065" max="13065" width="14.85546875" style="2" customWidth="1"/>
    <col min="13066" max="13066" width="40" style="2" customWidth="1"/>
    <col min="13067" max="13312" width="9.140625" style="2"/>
    <col min="13313" max="13313" width="50.7109375" style="2" customWidth="1"/>
    <col min="13314" max="13314" width="4.85546875" style="2" customWidth="1"/>
    <col min="13315" max="13315" width="5.7109375" style="2" customWidth="1"/>
    <col min="13316" max="13316" width="6" style="2" customWidth="1"/>
    <col min="13317" max="13317" width="14.5703125" style="2" customWidth="1"/>
    <col min="13318" max="13318" width="5.85546875" style="2" customWidth="1"/>
    <col min="13319" max="13320" width="16.42578125" style="2" customWidth="1"/>
    <col min="13321" max="13321" width="14.85546875" style="2" customWidth="1"/>
    <col min="13322" max="13322" width="40" style="2" customWidth="1"/>
    <col min="13323" max="13568" width="9.140625" style="2"/>
    <col min="13569" max="13569" width="50.7109375" style="2" customWidth="1"/>
    <col min="13570" max="13570" width="4.85546875" style="2" customWidth="1"/>
    <col min="13571" max="13571" width="5.7109375" style="2" customWidth="1"/>
    <col min="13572" max="13572" width="6" style="2" customWidth="1"/>
    <col min="13573" max="13573" width="14.5703125" style="2" customWidth="1"/>
    <col min="13574" max="13574" width="5.85546875" style="2" customWidth="1"/>
    <col min="13575" max="13576" width="16.42578125" style="2" customWidth="1"/>
    <col min="13577" max="13577" width="14.85546875" style="2" customWidth="1"/>
    <col min="13578" max="13578" width="40" style="2" customWidth="1"/>
    <col min="13579" max="13824" width="9.140625" style="2"/>
    <col min="13825" max="13825" width="50.7109375" style="2" customWidth="1"/>
    <col min="13826" max="13826" width="4.85546875" style="2" customWidth="1"/>
    <col min="13827" max="13827" width="5.7109375" style="2" customWidth="1"/>
    <col min="13828" max="13828" width="6" style="2" customWidth="1"/>
    <col min="13829" max="13829" width="14.5703125" style="2" customWidth="1"/>
    <col min="13830" max="13830" width="5.85546875" style="2" customWidth="1"/>
    <col min="13831" max="13832" width="16.42578125" style="2" customWidth="1"/>
    <col min="13833" max="13833" width="14.85546875" style="2" customWidth="1"/>
    <col min="13834" max="13834" width="40" style="2" customWidth="1"/>
    <col min="13835" max="14080" width="9.140625" style="2"/>
    <col min="14081" max="14081" width="50.7109375" style="2" customWidth="1"/>
    <col min="14082" max="14082" width="4.85546875" style="2" customWidth="1"/>
    <col min="14083" max="14083" width="5.7109375" style="2" customWidth="1"/>
    <col min="14084" max="14084" width="6" style="2" customWidth="1"/>
    <col min="14085" max="14085" width="14.5703125" style="2" customWidth="1"/>
    <col min="14086" max="14086" width="5.85546875" style="2" customWidth="1"/>
    <col min="14087" max="14088" width="16.42578125" style="2" customWidth="1"/>
    <col min="14089" max="14089" width="14.85546875" style="2" customWidth="1"/>
    <col min="14090" max="14090" width="40" style="2" customWidth="1"/>
    <col min="14091" max="14336" width="9.140625" style="2"/>
    <col min="14337" max="14337" width="50.7109375" style="2" customWidth="1"/>
    <col min="14338" max="14338" width="4.85546875" style="2" customWidth="1"/>
    <col min="14339" max="14339" width="5.7109375" style="2" customWidth="1"/>
    <col min="14340" max="14340" width="6" style="2" customWidth="1"/>
    <col min="14341" max="14341" width="14.5703125" style="2" customWidth="1"/>
    <col min="14342" max="14342" width="5.85546875" style="2" customWidth="1"/>
    <col min="14343" max="14344" width="16.42578125" style="2" customWidth="1"/>
    <col min="14345" max="14345" width="14.85546875" style="2" customWidth="1"/>
    <col min="14346" max="14346" width="40" style="2" customWidth="1"/>
    <col min="14347" max="14592" width="9.140625" style="2"/>
    <col min="14593" max="14593" width="50.7109375" style="2" customWidth="1"/>
    <col min="14594" max="14594" width="4.85546875" style="2" customWidth="1"/>
    <col min="14595" max="14595" width="5.7109375" style="2" customWidth="1"/>
    <col min="14596" max="14596" width="6" style="2" customWidth="1"/>
    <col min="14597" max="14597" width="14.5703125" style="2" customWidth="1"/>
    <col min="14598" max="14598" width="5.85546875" style="2" customWidth="1"/>
    <col min="14599" max="14600" width="16.42578125" style="2" customWidth="1"/>
    <col min="14601" max="14601" width="14.85546875" style="2" customWidth="1"/>
    <col min="14602" max="14602" width="40" style="2" customWidth="1"/>
    <col min="14603" max="14848" width="9.140625" style="2"/>
    <col min="14849" max="14849" width="50.7109375" style="2" customWidth="1"/>
    <col min="14850" max="14850" width="4.85546875" style="2" customWidth="1"/>
    <col min="14851" max="14851" width="5.7109375" style="2" customWidth="1"/>
    <col min="14852" max="14852" width="6" style="2" customWidth="1"/>
    <col min="14853" max="14853" width="14.5703125" style="2" customWidth="1"/>
    <col min="14854" max="14854" width="5.85546875" style="2" customWidth="1"/>
    <col min="14855" max="14856" width="16.42578125" style="2" customWidth="1"/>
    <col min="14857" max="14857" width="14.85546875" style="2" customWidth="1"/>
    <col min="14858" max="14858" width="40" style="2" customWidth="1"/>
    <col min="14859" max="15104" width="9.140625" style="2"/>
    <col min="15105" max="15105" width="50.7109375" style="2" customWidth="1"/>
    <col min="15106" max="15106" width="4.85546875" style="2" customWidth="1"/>
    <col min="15107" max="15107" width="5.7109375" style="2" customWidth="1"/>
    <col min="15108" max="15108" width="6" style="2" customWidth="1"/>
    <col min="15109" max="15109" width="14.5703125" style="2" customWidth="1"/>
    <col min="15110" max="15110" width="5.85546875" style="2" customWidth="1"/>
    <col min="15111" max="15112" width="16.42578125" style="2" customWidth="1"/>
    <col min="15113" max="15113" width="14.85546875" style="2" customWidth="1"/>
    <col min="15114" max="15114" width="40" style="2" customWidth="1"/>
    <col min="15115" max="15360" width="9.140625" style="2"/>
    <col min="15361" max="15361" width="50.7109375" style="2" customWidth="1"/>
    <col min="15362" max="15362" width="4.85546875" style="2" customWidth="1"/>
    <col min="15363" max="15363" width="5.7109375" style="2" customWidth="1"/>
    <col min="15364" max="15364" width="6" style="2" customWidth="1"/>
    <col min="15365" max="15365" width="14.5703125" style="2" customWidth="1"/>
    <col min="15366" max="15366" width="5.85546875" style="2" customWidth="1"/>
    <col min="15367" max="15368" width="16.42578125" style="2" customWidth="1"/>
    <col min="15369" max="15369" width="14.85546875" style="2" customWidth="1"/>
    <col min="15370" max="15370" width="40" style="2" customWidth="1"/>
    <col min="15371" max="15616" width="9.140625" style="2"/>
    <col min="15617" max="15617" width="50.7109375" style="2" customWidth="1"/>
    <col min="15618" max="15618" width="4.85546875" style="2" customWidth="1"/>
    <col min="15619" max="15619" width="5.7109375" style="2" customWidth="1"/>
    <col min="15620" max="15620" width="6" style="2" customWidth="1"/>
    <col min="15621" max="15621" width="14.5703125" style="2" customWidth="1"/>
    <col min="15622" max="15622" width="5.85546875" style="2" customWidth="1"/>
    <col min="15623" max="15624" width="16.42578125" style="2" customWidth="1"/>
    <col min="15625" max="15625" width="14.85546875" style="2" customWidth="1"/>
    <col min="15626" max="15626" width="40" style="2" customWidth="1"/>
    <col min="15627" max="15872" width="9.140625" style="2"/>
    <col min="15873" max="15873" width="50.7109375" style="2" customWidth="1"/>
    <col min="15874" max="15874" width="4.85546875" style="2" customWidth="1"/>
    <col min="15875" max="15875" width="5.7109375" style="2" customWidth="1"/>
    <col min="15876" max="15876" width="6" style="2" customWidth="1"/>
    <col min="15877" max="15877" width="14.5703125" style="2" customWidth="1"/>
    <col min="15878" max="15878" width="5.85546875" style="2" customWidth="1"/>
    <col min="15879" max="15880" width="16.42578125" style="2" customWidth="1"/>
    <col min="15881" max="15881" width="14.85546875" style="2" customWidth="1"/>
    <col min="15882" max="15882" width="40" style="2" customWidth="1"/>
    <col min="15883" max="16128" width="9.140625" style="2"/>
    <col min="16129" max="16129" width="50.7109375" style="2" customWidth="1"/>
    <col min="16130" max="16130" width="4.85546875" style="2" customWidth="1"/>
    <col min="16131" max="16131" width="5.7109375" style="2" customWidth="1"/>
    <col min="16132" max="16132" width="6" style="2" customWidth="1"/>
    <col min="16133" max="16133" width="14.5703125" style="2" customWidth="1"/>
    <col min="16134" max="16134" width="5.85546875" style="2" customWidth="1"/>
    <col min="16135" max="16136" width="16.42578125" style="2" customWidth="1"/>
    <col min="16137" max="16137" width="14.85546875" style="2" customWidth="1"/>
    <col min="16138" max="16138" width="40" style="2" customWidth="1"/>
    <col min="16139" max="16384" width="9.140625" style="2"/>
  </cols>
  <sheetData>
    <row r="1" spans="1:10">
      <c r="E1" s="153" t="s">
        <v>150</v>
      </c>
      <c r="F1" s="153"/>
      <c r="G1" s="153"/>
      <c r="H1" s="153"/>
      <c r="I1" s="153"/>
    </row>
    <row r="2" spans="1:10">
      <c r="E2" s="153" t="s">
        <v>175</v>
      </c>
      <c r="F2" s="153"/>
      <c r="G2" s="153"/>
      <c r="H2" s="153"/>
      <c r="I2" s="153"/>
    </row>
    <row r="3" spans="1:10">
      <c r="E3" s="153" t="s">
        <v>23</v>
      </c>
      <c r="F3" s="153"/>
      <c r="G3" s="153"/>
      <c r="H3" s="153"/>
      <c r="I3" s="153"/>
    </row>
    <row r="4" spans="1:10">
      <c r="E4" s="153" t="s">
        <v>0</v>
      </c>
      <c r="F4" s="153"/>
      <c r="G4" s="153"/>
      <c r="H4" s="153"/>
      <c r="I4" s="153"/>
    </row>
    <row r="5" spans="1:10">
      <c r="E5" s="153" t="s">
        <v>1</v>
      </c>
      <c r="F5" s="153"/>
      <c r="G5" s="153"/>
      <c r="H5" s="153"/>
      <c r="I5" s="153"/>
    </row>
    <row r="6" spans="1:10">
      <c r="E6" s="153" t="s">
        <v>176</v>
      </c>
      <c r="F6" s="153"/>
      <c r="G6" s="153"/>
      <c r="H6" s="153"/>
      <c r="I6" s="153"/>
    </row>
    <row r="7" spans="1:10">
      <c r="E7" s="153" t="s">
        <v>207</v>
      </c>
      <c r="F7" s="153"/>
      <c r="G7" s="153"/>
      <c r="H7" s="153"/>
      <c r="I7" s="153"/>
    </row>
    <row r="8" spans="1:10">
      <c r="E8" s="153" t="s">
        <v>206</v>
      </c>
      <c r="F8" s="153"/>
      <c r="G8" s="153"/>
      <c r="H8" s="153"/>
      <c r="I8" s="153"/>
    </row>
    <row r="10" spans="1:10" s="42" customFormat="1" ht="45.75" customHeight="1">
      <c r="A10" s="161" t="s">
        <v>209</v>
      </c>
      <c r="B10" s="161"/>
      <c r="C10" s="161"/>
      <c r="D10" s="161"/>
      <c r="E10" s="161"/>
      <c r="F10" s="161"/>
      <c r="G10" s="161"/>
      <c r="H10" s="161"/>
      <c r="I10" s="161"/>
    </row>
    <row r="11" spans="1:10">
      <c r="A11" s="162"/>
      <c r="B11" s="162"/>
      <c r="C11" s="162"/>
      <c r="D11" s="162"/>
      <c r="E11" s="162"/>
      <c r="F11" s="162"/>
      <c r="G11" s="162"/>
    </row>
    <row r="12" spans="1:10">
      <c r="A12" s="158" t="s">
        <v>53</v>
      </c>
      <c r="B12" s="163" t="s">
        <v>54</v>
      </c>
      <c r="C12" s="158" t="s">
        <v>55</v>
      </c>
      <c r="D12" s="158" t="s">
        <v>56</v>
      </c>
      <c r="E12" s="158" t="s">
        <v>57</v>
      </c>
      <c r="F12" s="158" t="s">
        <v>58</v>
      </c>
      <c r="G12" s="158" t="s">
        <v>4</v>
      </c>
      <c r="H12" s="159" t="s">
        <v>211</v>
      </c>
      <c r="I12" s="159" t="s">
        <v>5</v>
      </c>
    </row>
    <row r="13" spans="1:10" ht="75.75" customHeight="1">
      <c r="A13" s="158"/>
      <c r="B13" s="163"/>
      <c r="C13" s="158"/>
      <c r="D13" s="158"/>
      <c r="E13" s="158"/>
      <c r="F13" s="158"/>
      <c r="G13" s="158"/>
      <c r="H13" s="160"/>
      <c r="I13" s="160"/>
    </row>
    <row r="14" spans="1:10" s="116" customFormat="1" ht="11.25">
      <c r="A14" s="113" t="s">
        <v>59</v>
      </c>
      <c r="B14" s="114" t="s">
        <v>60</v>
      </c>
      <c r="C14" s="114" t="s">
        <v>61</v>
      </c>
      <c r="D14" s="114" t="s">
        <v>62</v>
      </c>
      <c r="E14" s="114" t="s">
        <v>63</v>
      </c>
      <c r="F14" s="114" t="s">
        <v>64</v>
      </c>
      <c r="G14" s="114" t="s">
        <v>65</v>
      </c>
      <c r="H14" s="115">
        <v>8</v>
      </c>
      <c r="I14" s="115">
        <v>9</v>
      </c>
    </row>
    <row r="15" spans="1:10" s="42" customFormat="1" ht="31.5">
      <c r="A15" s="54" t="s">
        <v>189</v>
      </c>
      <c r="B15" s="55" t="s">
        <v>190</v>
      </c>
      <c r="C15" s="55" t="s">
        <v>66</v>
      </c>
      <c r="D15" s="55" t="s">
        <v>66</v>
      </c>
      <c r="E15" s="55" t="s">
        <v>67</v>
      </c>
      <c r="F15" s="55" t="s">
        <v>68</v>
      </c>
      <c r="G15" s="56">
        <f>SUM(G16:G40)</f>
        <v>4778723.33</v>
      </c>
      <c r="H15" s="56">
        <f>SUM(H16:H40)</f>
        <v>4291716.6500000004</v>
      </c>
      <c r="I15" s="44">
        <f>H15/G15*100</f>
        <v>89.8088538220521</v>
      </c>
      <c r="J15" s="45"/>
    </row>
    <row r="16" spans="1:10" s="42" customFormat="1" ht="110.25">
      <c r="A16" s="14" t="s">
        <v>192</v>
      </c>
      <c r="B16" s="23" t="s">
        <v>190</v>
      </c>
      <c r="C16" s="23" t="s">
        <v>69</v>
      </c>
      <c r="D16" s="23" t="s">
        <v>70</v>
      </c>
      <c r="E16" s="57" t="s">
        <v>191</v>
      </c>
      <c r="F16" s="10" t="s">
        <v>71</v>
      </c>
      <c r="G16" s="58">
        <v>549700</v>
      </c>
      <c r="H16" s="16">
        <v>549556</v>
      </c>
      <c r="I16" s="46">
        <f t="shared" ref="I16:I41" si="0">H16/G16*100</f>
        <v>99.973803893032567</v>
      </c>
    </row>
    <row r="17" spans="1:9" ht="110.25">
      <c r="A17" s="14" t="s">
        <v>193</v>
      </c>
      <c r="B17" s="23" t="s">
        <v>190</v>
      </c>
      <c r="C17" s="10" t="s">
        <v>69</v>
      </c>
      <c r="D17" s="10" t="s">
        <v>72</v>
      </c>
      <c r="E17" s="59" t="s">
        <v>194</v>
      </c>
      <c r="F17" s="10" t="s">
        <v>71</v>
      </c>
      <c r="G17" s="35">
        <v>663210</v>
      </c>
      <c r="H17" s="16">
        <v>585286.68000000005</v>
      </c>
      <c r="I17" s="46">
        <f t="shared" si="0"/>
        <v>88.250581263853093</v>
      </c>
    </row>
    <row r="18" spans="1:9" ht="63">
      <c r="A18" s="14" t="s">
        <v>195</v>
      </c>
      <c r="B18" s="23" t="s">
        <v>190</v>
      </c>
      <c r="C18" s="10" t="s">
        <v>69</v>
      </c>
      <c r="D18" s="10" t="s">
        <v>72</v>
      </c>
      <c r="E18" s="59" t="s">
        <v>194</v>
      </c>
      <c r="F18" s="10" t="s">
        <v>73</v>
      </c>
      <c r="G18" s="35">
        <v>252300</v>
      </c>
      <c r="H18" s="16">
        <v>249836.09</v>
      </c>
      <c r="I18" s="46">
        <f t="shared" si="0"/>
        <v>99.023420531113743</v>
      </c>
    </row>
    <row r="19" spans="1:9" ht="47.25">
      <c r="A19" s="14" t="s">
        <v>196</v>
      </c>
      <c r="B19" s="23" t="s">
        <v>190</v>
      </c>
      <c r="C19" s="10" t="s">
        <v>69</v>
      </c>
      <c r="D19" s="10" t="s">
        <v>72</v>
      </c>
      <c r="E19" s="59" t="s">
        <v>194</v>
      </c>
      <c r="F19" s="10" t="s">
        <v>74</v>
      </c>
      <c r="G19" s="35">
        <v>2000</v>
      </c>
      <c r="H19" s="16">
        <v>1306</v>
      </c>
      <c r="I19" s="46">
        <f t="shared" si="0"/>
        <v>65.3</v>
      </c>
    </row>
    <row r="20" spans="1:9" ht="63">
      <c r="A20" s="142" t="s">
        <v>232</v>
      </c>
      <c r="B20" s="23" t="s">
        <v>190</v>
      </c>
      <c r="C20" s="10" t="s">
        <v>69</v>
      </c>
      <c r="D20" s="10" t="s">
        <v>72</v>
      </c>
      <c r="E20" s="59" t="s">
        <v>231</v>
      </c>
      <c r="F20" s="10" t="s">
        <v>73</v>
      </c>
      <c r="G20" s="35">
        <v>8000</v>
      </c>
      <c r="H20" s="16">
        <v>8000</v>
      </c>
      <c r="I20" s="46">
        <f t="shared" si="0"/>
        <v>100</v>
      </c>
    </row>
    <row r="21" spans="1:9" ht="94.5">
      <c r="A21" s="142" t="s">
        <v>233</v>
      </c>
      <c r="B21" s="23" t="s">
        <v>190</v>
      </c>
      <c r="C21" s="10" t="s">
        <v>69</v>
      </c>
      <c r="D21" s="10" t="s">
        <v>75</v>
      </c>
      <c r="E21" s="59" t="s">
        <v>234</v>
      </c>
      <c r="F21" s="10" t="s">
        <v>73</v>
      </c>
      <c r="G21" s="35">
        <v>1159.6300000000001</v>
      </c>
      <c r="H21" s="16">
        <v>1159.6300000000001</v>
      </c>
      <c r="I21" s="46">
        <f t="shared" si="0"/>
        <v>100</v>
      </c>
    </row>
    <row r="22" spans="1:9" ht="47.25">
      <c r="A22" s="14" t="s">
        <v>197</v>
      </c>
      <c r="B22" s="23" t="s">
        <v>190</v>
      </c>
      <c r="C22" s="10" t="s">
        <v>69</v>
      </c>
      <c r="D22" s="10" t="s">
        <v>82</v>
      </c>
      <c r="E22" s="59" t="s">
        <v>235</v>
      </c>
      <c r="F22" s="10" t="s">
        <v>74</v>
      </c>
      <c r="G22" s="35">
        <v>50000</v>
      </c>
      <c r="H22" s="16">
        <v>0</v>
      </c>
      <c r="I22" s="46">
        <f t="shared" si="0"/>
        <v>0</v>
      </c>
    </row>
    <row r="23" spans="1:9" ht="78.75">
      <c r="A23" s="14" t="s">
        <v>236</v>
      </c>
      <c r="B23" s="23" t="s">
        <v>190</v>
      </c>
      <c r="C23" s="10" t="s">
        <v>69</v>
      </c>
      <c r="D23" s="10" t="s">
        <v>76</v>
      </c>
      <c r="E23" s="59" t="s">
        <v>237</v>
      </c>
      <c r="F23" s="10" t="s">
        <v>73</v>
      </c>
      <c r="G23" s="35">
        <v>82531</v>
      </c>
      <c r="H23" s="16">
        <v>19358.599999999999</v>
      </c>
      <c r="I23" s="46">
        <f t="shared" si="0"/>
        <v>23.456155868703878</v>
      </c>
    </row>
    <row r="24" spans="1:9" ht="63">
      <c r="A24" s="14" t="s">
        <v>238</v>
      </c>
      <c r="B24" s="23" t="s">
        <v>190</v>
      </c>
      <c r="C24" s="10" t="s">
        <v>69</v>
      </c>
      <c r="D24" s="10" t="s">
        <v>76</v>
      </c>
      <c r="E24" s="59" t="s">
        <v>239</v>
      </c>
      <c r="F24" s="10" t="s">
        <v>73</v>
      </c>
      <c r="G24" s="35">
        <v>100000</v>
      </c>
      <c r="H24" s="16">
        <v>29994</v>
      </c>
      <c r="I24" s="46">
        <f t="shared" si="0"/>
        <v>29.994</v>
      </c>
    </row>
    <row r="25" spans="1:9" ht="173.25">
      <c r="A25" s="20" t="s">
        <v>198</v>
      </c>
      <c r="B25" s="23" t="s">
        <v>190</v>
      </c>
      <c r="C25" s="10" t="s">
        <v>69</v>
      </c>
      <c r="D25" s="10" t="s">
        <v>76</v>
      </c>
      <c r="E25" s="59" t="s">
        <v>240</v>
      </c>
      <c r="F25" s="10" t="s">
        <v>73</v>
      </c>
      <c r="G25" s="35">
        <v>1311</v>
      </c>
      <c r="H25" s="16">
        <v>1311</v>
      </c>
      <c r="I25" s="46">
        <f t="shared" si="0"/>
        <v>100</v>
      </c>
    </row>
    <row r="26" spans="1:9" ht="110.25">
      <c r="A26" s="20" t="s">
        <v>83</v>
      </c>
      <c r="B26" s="23" t="s">
        <v>190</v>
      </c>
      <c r="C26" s="10" t="s">
        <v>70</v>
      </c>
      <c r="D26" s="10" t="s">
        <v>81</v>
      </c>
      <c r="E26" s="59" t="s">
        <v>84</v>
      </c>
      <c r="F26" s="10" t="s">
        <v>71</v>
      </c>
      <c r="G26" s="35">
        <v>72887</v>
      </c>
      <c r="H26" s="16">
        <v>72887</v>
      </c>
      <c r="I26" s="46">
        <f t="shared" si="0"/>
        <v>100</v>
      </c>
    </row>
    <row r="27" spans="1:9" ht="78.75">
      <c r="A27" s="20" t="s">
        <v>241</v>
      </c>
      <c r="B27" s="23" t="s">
        <v>190</v>
      </c>
      <c r="C27" s="10" t="s">
        <v>81</v>
      </c>
      <c r="D27" s="10" t="s">
        <v>79</v>
      </c>
      <c r="E27" s="59" t="s">
        <v>199</v>
      </c>
      <c r="F27" s="10" t="s">
        <v>73</v>
      </c>
      <c r="G27" s="35">
        <v>100000</v>
      </c>
      <c r="H27" s="16">
        <v>96826</v>
      </c>
      <c r="I27" s="46">
        <f t="shared" si="0"/>
        <v>96.826000000000008</v>
      </c>
    </row>
    <row r="28" spans="1:9" ht="63">
      <c r="A28" s="20" t="s">
        <v>242</v>
      </c>
      <c r="B28" s="23" t="s">
        <v>190</v>
      </c>
      <c r="C28" s="10" t="s">
        <v>72</v>
      </c>
      <c r="D28" s="10" t="s">
        <v>243</v>
      </c>
      <c r="E28" s="59" t="s">
        <v>244</v>
      </c>
      <c r="F28" s="10" t="s">
        <v>73</v>
      </c>
      <c r="G28" s="35">
        <v>1000</v>
      </c>
      <c r="H28" s="16">
        <v>0</v>
      </c>
      <c r="I28" s="46">
        <f t="shared" si="0"/>
        <v>0</v>
      </c>
    </row>
    <row r="29" spans="1:9" ht="78.75">
      <c r="A29" s="143" t="s">
        <v>245</v>
      </c>
      <c r="B29" s="149">
        <v>805</v>
      </c>
      <c r="C29" s="146" t="s">
        <v>75</v>
      </c>
      <c r="D29" s="146" t="s">
        <v>70</v>
      </c>
      <c r="E29" s="147" t="s">
        <v>246</v>
      </c>
      <c r="F29" s="147" t="s">
        <v>73</v>
      </c>
      <c r="G29" s="148">
        <v>86783.7</v>
      </c>
      <c r="H29" s="16">
        <v>86783.7</v>
      </c>
      <c r="I29" s="46">
        <f t="shared" si="0"/>
        <v>100</v>
      </c>
    </row>
    <row r="30" spans="1:9" ht="47.25">
      <c r="A30" s="143" t="s">
        <v>247</v>
      </c>
      <c r="B30" s="23" t="s">
        <v>190</v>
      </c>
      <c r="C30" s="10" t="s">
        <v>75</v>
      </c>
      <c r="D30" s="10" t="s">
        <v>81</v>
      </c>
      <c r="E30" s="59" t="s">
        <v>200</v>
      </c>
      <c r="F30" s="10" t="s">
        <v>73</v>
      </c>
      <c r="G30" s="35">
        <v>360000</v>
      </c>
      <c r="H30" s="16">
        <v>303010</v>
      </c>
      <c r="I30" s="46">
        <f t="shared" si="0"/>
        <v>84.169444444444437</v>
      </c>
    </row>
    <row r="31" spans="1:9" ht="47.25">
      <c r="A31" s="143" t="s">
        <v>248</v>
      </c>
      <c r="B31" s="149">
        <v>805</v>
      </c>
      <c r="C31" s="146" t="s">
        <v>75</v>
      </c>
      <c r="D31" s="146" t="s">
        <v>81</v>
      </c>
      <c r="E31" s="147" t="s">
        <v>249</v>
      </c>
      <c r="F31" s="147" t="s">
        <v>73</v>
      </c>
      <c r="G31" s="148">
        <v>5000</v>
      </c>
      <c r="H31" s="16">
        <v>4000</v>
      </c>
      <c r="I31" s="46">
        <f t="shared" si="0"/>
        <v>80</v>
      </c>
    </row>
    <row r="32" spans="1:9" ht="47.25">
      <c r="A32" s="143" t="s">
        <v>250</v>
      </c>
      <c r="B32" s="149">
        <v>805</v>
      </c>
      <c r="C32" s="146" t="s">
        <v>75</v>
      </c>
      <c r="D32" s="146" t="s">
        <v>81</v>
      </c>
      <c r="E32" s="147" t="s">
        <v>251</v>
      </c>
      <c r="F32" s="147" t="s">
        <v>73</v>
      </c>
      <c r="G32" s="148">
        <v>106529</v>
      </c>
      <c r="H32" s="16">
        <v>99960</v>
      </c>
      <c r="I32" s="46">
        <f t="shared" si="0"/>
        <v>93.833603995156238</v>
      </c>
    </row>
    <row r="33" spans="1:10" ht="78.75">
      <c r="A33" s="143" t="s">
        <v>252</v>
      </c>
      <c r="B33" s="149">
        <v>805</v>
      </c>
      <c r="C33" s="146" t="s">
        <v>77</v>
      </c>
      <c r="D33" s="146" t="s">
        <v>77</v>
      </c>
      <c r="E33" s="147" t="s">
        <v>253</v>
      </c>
      <c r="F33" s="147" t="s">
        <v>73</v>
      </c>
      <c r="G33" s="148">
        <v>1000</v>
      </c>
      <c r="H33" s="16">
        <v>0</v>
      </c>
      <c r="I33" s="46">
        <f t="shared" si="0"/>
        <v>0</v>
      </c>
    </row>
    <row r="34" spans="1:10" ht="126">
      <c r="A34" s="144" t="s">
        <v>254</v>
      </c>
      <c r="B34" s="149">
        <v>805</v>
      </c>
      <c r="C34" s="147" t="s">
        <v>78</v>
      </c>
      <c r="D34" s="147" t="s">
        <v>69</v>
      </c>
      <c r="E34" s="147" t="s">
        <v>201</v>
      </c>
      <c r="F34" s="147" t="s">
        <v>71</v>
      </c>
      <c r="G34" s="148">
        <v>750500</v>
      </c>
      <c r="H34" s="16">
        <v>734646.28</v>
      </c>
      <c r="I34" s="46">
        <f t="shared" si="0"/>
        <v>97.887578947368425</v>
      </c>
    </row>
    <row r="35" spans="1:10" ht="78.75">
      <c r="A35" s="143" t="s">
        <v>255</v>
      </c>
      <c r="B35" s="149">
        <v>805</v>
      </c>
      <c r="C35" s="146" t="s">
        <v>78</v>
      </c>
      <c r="D35" s="146" t="s">
        <v>69</v>
      </c>
      <c r="E35" s="147" t="s">
        <v>201</v>
      </c>
      <c r="F35" s="147" t="s">
        <v>73</v>
      </c>
      <c r="G35" s="148">
        <v>1124000</v>
      </c>
      <c r="H35" s="16">
        <v>1104826.18</v>
      </c>
      <c r="I35" s="46">
        <f t="shared" si="0"/>
        <v>98.294144128113871</v>
      </c>
    </row>
    <row r="36" spans="1:10" ht="66">
      <c r="A36" s="145" t="s">
        <v>256</v>
      </c>
      <c r="B36" s="149">
        <v>805</v>
      </c>
      <c r="C36" s="146" t="s">
        <v>78</v>
      </c>
      <c r="D36" s="146" t="s">
        <v>69</v>
      </c>
      <c r="E36" s="147" t="s">
        <v>201</v>
      </c>
      <c r="F36" s="147" t="s">
        <v>74</v>
      </c>
      <c r="G36" s="148">
        <v>1600</v>
      </c>
      <c r="H36" s="16">
        <v>1251.49</v>
      </c>
      <c r="I36" s="46">
        <f t="shared" si="0"/>
        <v>78.218125000000001</v>
      </c>
    </row>
    <row r="37" spans="1:10" ht="157.5">
      <c r="A37" s="14" t="s">
        <v>257</v>
      </c>
      <c r="B37" s="149">
        <v>805</v>
      </c>
      <c r="C37" s="146" t="s">
        <v>78</v>
      </c>
      <c r="D37" s="146" t="s">
        <v>69</v>
      </c>
      <c r="E37" s="147" t="s">
        <v>258</v>
      </c>
      <c r="F37" s="147" t="s">
        <v>71</v>
      </c>
      <c r="G37" s="148">
        <v>15000</v>
      </c>
      <c r="H37" s="16">
        <v>9888</v>
      </c>
      <c r="I37" s="46">
        <f t="shared" si="0"/>
        <v>65.92</v>
      </c>
    </row>
    <row r="38" spans="1:10" ht="157.5">
      <c r="A38" s="14" t="s">
        <v>257</v>
      </c>
      <c r="B38" s="149">
        <v>805</v>
      </c>
      <c r="C38" s="146" t="s">
        <v>78</v>
      </c>
      <c r="D38" s="146" t="s">
        <v>69</v>
      </c>
      <c r="E38" s="147" t="s">
        <v>259</v>
      </c>
      <c r="F38" s="147" t="s">
        <v>73</v>
      </c>
      <c r="G38" s="148">
        <v>276192</v>
      </c>
      <c r="H38" s="16">
        <v>163810</v>
      </c>
      <c r="I38" s="46">
        <f t="shared" si="0"/>
        <v>59.310190012744755</v>
      </c>
      <c r="J38" s="27"/>
    </row>
    <row r="39" spans="1:10" ht="157.5">
      <c r="A39" s="143" t="s">
        <v>260</v>
      </c>
      <c r="B39" s="149">
        <v>805</v>
      </c>
      <c r="C39" s="146" t="s">
        <v>78</v>
      </c>
      <c r="D39" s="146" t="s">
        <v>69</v>
      </c>
      <c r="E39" s="147" t="s">
        <v>261</v>
      </c>
      <c r="F39" s="147" t="s">
        <v>80</v>
      </c>
      <c r="G39" s="148">
        <v>53000</v>
      </c>
      <c r="H39" s="16">
        <v>53000</v>
      </c>
      <c r="I39" s="46">
        <f t="shared" ref="I39" si="1">H39/G39*100</f>
        <v>100</v>
      </c>
    </row>
    <row r="40" spans="1:10" ht="63">
      <c r="A40" s="143" t="s">
        <v>85</v>
      </c>
      <c r="B40" s="149">
        <v>805</v>
      </c>
      <c r="C40" s="146" t="s">
        <v>79</v>
      </c>
      <c r="D40" s="146" t="s">
        <v>69</v>
      </c>
      <c r="E40" s="147" t="s">
        <v>86</v>
      </c>
      <c r="F40" s="147" t="s">
        <v>80</v>
      </c>
      <c r="G40" s="148">
        <v>115020</v>
      </c>
      <c r="H40" s="16">
        <v>115020</v>
      </c>
      <c r="I40" s="46">
        <f t="shared" si="0"/>
        <v>100</v>
      </c>
    </row>
    <row r="41" spans="1:10">
      <c r="A41" s="54" t="s">
        <v>87</v>
      </c>
      <c r="B41" s="60"/>
      <c r="C41" s="60"/>
      <c r="D41" s="60"/>
      <c r="E41" s="60"/>
      <c r="F41" s="60"/>
      <c r="G41" s="56">
        <f>SUM(G16:G40)</f>
        <v>4778723.33</v>
      </c>
      <c r="H41" s="56">
        <f>SUM(H16:H40)</f>
        <v>4291716.6500000004</v>
      </c>
      <c r="I41" s="56">
        <f t="shared" si="0"/>
        <v>89.8088538220521</v>
      </c>
    </row>
    <row r="42" spans="1:10" s="42" customFormat="1">
      <c r="A42" s="47"/>
      <c r="B42" s="48"/>
      <c r="C42" s="48"/>
      <c r="D42" s="48"/>
      <c r="E42" s="48"/>
      <c r="F42" s="48"/>
      <c r="G42" s="49"/>
    </row>
    <row r="43" spans="1:10" s="19" customFormat="1">
      <c r="A43" s="2"/>
      <c r="B43" s="2"/>
      <c r="C43" s="2"/>
      <c r="D43" s="2"/>
      <c r="E43" s="2"/>
      <c r="F43" s="2"/>
      <c r="G43" s="50"/>
      <c r="I43" s="51"/>
      <c r="J43" s="51"/>
    </row>
    <row r="44" spans="1:10" s="19" customFormat="1">
      <c r="A44" s="2"/>
      <c r="B44" s="2"/>
      <c r="C44" s="2"/>
      <c r="D44" s="2"/>
      <c r="E44" s="2"/>
      <c r="F44" s="2"/>
      <c r="G44" s="43"/>
    </row>
    <row r="45" spans="1:10">
      <c r="B45" s="2"/>
      <c r="C45" s="2"/>
      <c r="D45" s="2"/>
      <c r="E45" s="2"/>
      <c r="F45" s="2"/>
      <c r="G45" s="52"/>
    </row>
    <row r="46" spans="1:10">
      <c r="B46" s="2"/>
      <c r="C46" s="2"/>
      <c r="D46" s="2"/>
      <c r="E46" s="2"/>
      <c r="F46" s="2"/>
      <c r="G46" s="43"/>
    </row>
    <row r="47" spans="1:10">
      <c r="B47" s="2"/>
      <c r="C47" s="2"/>
      <c r="D47" s="2"/>
      <c r="E47" s="2"/>
      <c r="F47" s="2"/>
      <c r="G47" s="43"/>
    </row>
    <row r="48" spans="1:10">
      <c r="B48" s="2"/>
      <c r="C48" s="2"/>
      <c r="D48" s="2"/>
      <c r="E48" s="2"/>
      <c r="F48" s="2"/>
      <c r="G48" s="43"/>
    </row>
    <row r="49" spans="2:7">
      <c r="B49" s="2"/>
      <c r="C49" s="2"/>
      <c r="D49" s="2"/>
      <c r="E49" s="2"/>
      <c r="F49" s="2"/>
      <c r="G49" s="43"/>
    </row>
    <row r="50" spans="2:7">
      <c r="B50" s="2"/>
      <c r="C50" s="2"/>
      <c r="D50" s="2"/>
      <c r="E50" s="2"/>
      <c r="F50" s="2"/>
      <c r="G50" s="43"/>
    </row>
    <row r="51" spans="2:7">
      <c r="B51" s="2"/>
      <c r="C51" s="2"/>
      <c r="D51" s="2"/>
      <c r="E51" s="2"/>
      <c r="F51" s="2"/>
      <c r="G51" s="43"/>
    </row>
    <row r="52" spans="2:7">
      <c r="B52" s="2"/>
      <c r="C52" s="2"/>
      <c r="D52" s="2"/>
      <c r="E52" s="2"/>
      <c r="F52" s="2"/>
      <c r="G52" s="43"/>
    </row>
    <row r="53" spans="2:7">
      <c r="B53" s="2"/>
      <c r="C53" s="2"/>
      <c r="D53" s="2"/>
      <c r="E53" s="2"/>
      <c r="F53" s="2"/>
      <c r="G53" s="43"/>
    </row>
    <row r="54" spans="2:7">
      <c r="B54" s="2"/>
      <c r="C54" s="2"/>
      <c r="D54" s="2"/>
      <c r="E54" s="2"/>
      <c r="F54" s="2"/>
      <c r="G54" s="43"/>
    </row>
    <row r="55" spans="2:7">
      <c r="B55" s="2"/>
      <c r="C55" s="2"/>
      <c r="D55" s="2"/>
      <c r="E55" s="2"/>
      <c r="F55" s="2"/>
      <c r="G55" s="43"/>
    </row>
    <row r="56" spans="2:7">
      <c r="B56" s="2"/>
      <c r="C56" s="2"/>
      <c r="D56" s="2"/>
      <c r="E56" s="2"/>
      <c r="F56" s="2"/>
      <c r="G56" s="43"/>
    </row>
    <row r="57" spans="2:7">
      <c r="B57" s="2"/>
      <c r="C57" s="2"/>
      <c r="D57" s="2"/>
      <c r="E57" s="2"/>
      <c r="F57" s="2"/>
      <c r="G57" s="43"/>
    </row>
    <row r="58" spans="2:7">
      <c r="B58" s="2"/>
      <c r="C58" s="2"/>
      <c r="D58" s="2"/>
      <c r="E58" s="2"/>
      <c r="F58" s="2"/>
      <c r="G58" s="43"/>
    </row>
    <row r="59" spans="2:7">
      <c r="B59" s="2"/>
      <c r="C59" s="2"/>
      <c r="D59" s="2"/>
      <c r="E59" s="2"/>
      <c r="F59" s="2"/>
      <c r="G59" s="43"/>
    </row>
    <row r="60" spans="2:7">
      <c r="B60" s="2"/>
      <c r="C60" s="2"/>
      <c r="D60" s="2"/>
      <c r="E60" s="2"/>
      <c r="F60" s="2"/>
      <c r="G60" s="43"/>
    </row>
    <row r="61" spans="2:7">
      <c r="B61" s="2"/>
      <c r="C61" s="2"/>
      <c r="D61" s="2"/>
      <c r="E61" s="2"/>
      <c r="F61" s="2"/>
      <c r="G61" s="43"/>
    </row>
    <row r="62" spans="2:7">
      <c r="B62" s="2"/>
      <c r="C62" s="2"/>
      <c r="D62" s="2"/>
      <c r="E62" s="2"/>
      <c r="F62" s="2"/>
      <c r="G62" s="43"/>
    </row>
    <row r="63" spans="2:7">
      <c r="B63" s="2"/>
      <c r="C63" s="2"/>
      <c r="D63" s="2"/>
      <c r="E63" s="2"/>
      <c r="F63" s="2"/>
      <c r="G63" s="43"/>
    </row>
    <row r="64" spans="2:7">
      <c r="B64" s="2"/>
      <c r="C64" s="2"/>
      <c r="D64" s="2"/>
      <c r="E64" s="2"/>
      <c r="F64" s="2"/>
      <c r="G64" s="43"/>
    </row>
    <row r="65" spans="2:7">
      <c r="B65" s="2"/>
      <c r="C65" s="2"/>
      <c r="D65" s="2"/>
      <c r="E65" s="2"/>
      <c r="F65" s="2"/>
      <c r="G65" s="43"/>
    </row>
    <row r="66" spans="2:7">
      <c r="B66" s="2"/>
      <c r="C66" s="2"/>
      <c r="D66" s="2"/>
      <c r="E66" s="2"/>
      <c r="F66" s="2"/>
      <c r="G66" s="43"/>
    </row>
    <row r="67" spans="2:7">
      <c r="B67" s="2"/>
      <c r="C67" s="2"/>
      <c r="D67" s="2"/>
      <c r="E67" s="2"/>
      <c r="F67" s="2"/>
      <c r="G67" s="43"/>
    </row>
    <row r="68" spans="2:7">
      <c r="B68" s="2"/>
      <c r="C68" s="2"/>
      <c r="D68" s="2"/>
      <c r="E68" s="2"/>
      <c r="F68" s="2"/>
      <c r="G68" s="43"/>
    </row>
    <row r="69" spans="2:7">
      <c r="B69" s="2"/>
      <c r="C69" s="2"/>
      <c r="D69" s="2"/>
      <c r="E69" s="2"/>
      <c r="F69" s="2"/>
      <c r="G69" s="43"/>
    </row>
    <row r="70" spans="2:7">
      <c r="B70" s="2"/>
      <c r="C70" s="2"/>
      <c r="D70" s="2"/>
      <c r="E70" s="2"/>
      <c r="F70" s="2"/>
      <c r="G70" s="43"/>
    </row>
    <row r="71" spans="2:7">
      <c r="B71" s="2"/>
      <c r="C71" s="2"/>
      <c r="D71" s="2"/>
      <c r="E71" s="2"/>
      <c r="F71" s="2"/>
      <c r="G71" s="43"/>
    </row>
    <row r="72" spans="2:7">
      <c r="B72" s="2"/>
      <c r="C72" s="2"/>
      <c r="D72" s="2"/>
      <c r="E72" s="2"/>
      <c r="F72" s="2"/>
      <c r="G72" s="43"/>
    </row>
    <row r="73" spans="2:7">
      <c r="B73" s="2"/>
      <c r="C73" s="2"/>
      <c r="D73" s="2"/>
      <c r="E73" s="2"/>
      <c r="F73" s="2"/>
      <c r="G73" s="43"/>
    </row>
    <row r="74" spans="2:7">
      <c r="B74" s="2"/>
      <c r="C74" s="2"/>
      <c r="D74" s="2"/>
      <c r="E74" s="2"/>
      <c r="F74" s="2"/>
      <c r="G74" s="43"/>
    </row>
    <row r="75" spans="2:7">
      <c r="B75" s="2"/>
      <c r="C75" s="2"/>
      <c r="D75" s="2"/>
      <c r="E75" s="2"/>
      <c r="F75" s="2"/>
      <c r="G75" s="43"/>
    </row>
    <row r="76" spans="2:7">
      <c r="B76" s="2"/>
      <c r="C76" s="2"/>
      <c r="D76" s="2"/>
      <c r="E76" s="2"/>
      <c r="F76" s="2"/>
      <c r="G76" s="43"/>
    </row>
    <row r="77" spans="2:7">
      <c r="B77" s="2"/>
      <c r="C77" s="2"/>
      <c r="D77" s="2"/>
      <c r="E77" s="2"/>
      <c r="F77" s="2"/>
      <c r="G77" s="43"/>
    </row>
    <row r="78" spans="2:7">
      <c r="B78" s="2"/>
      <c r="C78" s="2"/>
      <c r="D78" s="2"/>
      <c r="E78" s="2"/>
      <c r="F78" s="2"/>
      <c r="G78" s="43"/>
    </row>
    <row r="79" spans="2:7">
      <c r="B79" s="2"/>
      <c r="C79" s="2"/>
      <c r="D79" s="2"/>
      <c r="E79" s="2"/>
      <c r="F79" s="2"/>
      <c r="G79" s="43"/>
    </row>
    <row r="80" spans="2:7">
      <c r="B80" s="2"/>
      <c r="C80" s="2"/>
      <c r="D80" s="2"/>
      <c r="E80" s="2"/>
      <c r="F80" s="2"/>
      <c r="G80" s="43"/>
    </row>
    <row r="81" spans="2:7">
      <c r="B81" s="2"/>
      <c r="C81" s="2"/>
      <c r="D81" s="2"/>
      <c r="E81" s="2"/>
      <c r="F81" s="2"/>
      <c r="G81" s="43"/>
    </row>
    <row r="82" spans="2:7">
      <c r="B82" s="2"/>
      <c r="C82" s="2"/>
      <c r="D82" s="2"/>
      <c r="E82" s="2"/>
      <c r="F82" s="2"/>
      <c r="G82" s="43"/>
    </row>
    <row r="83" spans="2:7">
      <c r="B83" s="2"/>
      <c r="C83" s="2"/>
      <c r="D83" s="2"/>
      <c r="E83" s="2"/>
      <c r="F83" s="2"/>
      <c r="G83" s="43"/>
    </row>
    <row r="84" spans="2:7">
      <c r="B84" s="2"/>
      <c r="C84" s="2"/>
      <c r="D84" s="2"/>
      <c r="E84" s="2"/>
      <c r="F84" s="2"/>
      <c r="G84" s="43"/>
    </row>
    <row r="85" spans="2:7">
      <c r="B85" s="2"/>
      <c r="C85" s="2"/>
      <c r="D85" s="2"/>
      <c r="E85" s="2"/>
      <c r="F85" s="2"/>
      <c r="G85" s="43"/>
    </row>
    <row r="86" spans="2:7">
      <c r="B86" s="2"/>
      <c r="C86" s="2"/>
      <c r="D86" s="2"/>
      <c r="E86" s="2"/>
      <c r="F86" s="2"/>
      <c r="G86" s="43"/>
    </row>
    <row r="87" spans="2:7">
      <c r="B87" s="2"/>
      <c r="C87" s="2"/>
      <c r="D87" s="2"/>
      <c r="E87" s="2"/>
      <c r="F87" s="2"/>
      <c r="G87" s="43"/>
    </row>
    <row r="88" spans="2:7">
      <c r="B88" s="2"/>
      <c r="C88" s="2"/>
      <c r="D88" s="2"/>
      <c r="E88" s="2"/>
      <c r="F88" s="2"/>
      <c r="G88" s="53"/>
    </row>
    <row r="89" spans="2:7">
      <c r="B89" s="2"/>
      <c r="C89" s="2"/>
      <c r="D89" s="2"/>
      <c r="E89" s="2"/>
      <c r="F89" s="2"/>
      <c r="G89" s="53"/>
    </row>
    <row r="90" spans="2:7">
      <c r="B90" s="2"/>
      <c r="C90" s="2"/>
      <c r="D90" s="2"/>
      <c r="E90" s="2"/>
      <c r="F90" s="2"/>
      <c r="G90" s="43"/>
    </row>
    <row r="91" spans="2:7">
      <c r="B91" s="2"/>
      <c r="C91" s="2"/>
      <c r="D91" s="2"/>
      <c r="E91" s="2"/>
      <c r="F91" s="2"/>
      <c r="G91" s="43"/>
    </row>
    <row r="92" spans="2:7">
      <c r="B92" s="2"/>
      <c r="C92" s="2"/>
      <c r="D92" s="2"/>
      <c r="E92" s="2"/>
      <c r="F92" s="2"/>
      <c r="G92" s="43"/>
    </row>
    <row r="93" spans="2:7">
      <c r="B93" s="2"/>
      <c r="C93" s="2"/>
      <c r="D93" s="2"/>
      <c r="E93" s="2"/>
      <c r="F93" s="2"/>
      <c r="G93" s="43"/>
    </row>
    <row r="94" spans="2:7">
      <c r="B94" s="2"/>
      <c r="C94" s="2"/>
      <c r="D94" s="2"/>
      <c r="E94" s="2"/>
      <c r="F94" s="2"/>
      <c r="G94" s="43"/>
    </row>
    <row r="95" spans="2:7">
      <c r="B95" s="2"/>
      <c r="C95" s="2"/>
      <c r="D95" s="2"/>
      <c r="E95" s="2"/>
      <c r="F95" s="2"/>
      <c r="G95" s="43"/>
    </row>
    <row r="96" spans="2:7">
      <c r="B96" s="2"/>
      <c r="C96" s="2"/>
      <c r="D96" s="2"/>
      <c r="E96" s="2"/>
      <c r="F96" s="2"/>
      <c r="G96" s="43"/>
    </row>
    <row r="97" spans="2:7">
      <c r="B97" s="2"/>
      <c r="C97" s="2"/>
      <c r="D97" s="2"/>
      <c r="E97" s="2"/>
      <c r="F97" s="2"/>
      <c r="G97" s="43"/>
    </row>
    <row r="98" spans="2:7">
      <c r="B98" s="2"/>
      <c r="C98" s="2"/>
      <c r="D98" s="2"/>
      <c r="E98" s="2"/>
      <c r="F98" s="2"/>
      <c r="G98" s="43"/>
    </row>
    <row r="99" spans="2:7">
      <c r="B99" s="2"/>
      <c r="C99" s="2"/>
      <c r="D99" s="2"/>
      <c r="E99" s="2"/>
      <c r="F99" s="2"/>
      <c r="G99" s="43"/>
    </row>
    <row r="100" spans="2:7">
      <c r="B100" s="2"/>
      <c r="C100" s="2"/>
      <c r="D100" s="2"/>
      <c r="E100" s="2"/>
      <c r="F100" s="2"/>
      <c r="G100" s="43"/>
    </row>
    <row r="101" spans="2:7">
      <c r="B101" s="2"/>
      <c r="C101" s="2"/>
      <c r="D101" s="2"/>
      <c r="E101" s="2"/>
      <c r="F101" s="2"/>
      <c r="G101" s="43"/>
    </row>
    <row r="102" spans="2:7">
      <c r="B102" s="2"/>
      <c r="C102" s="2"/>
      <c r="D102" s="2"/>
      <c r="E102" s="2"/>
      <c r="F102" s="2"/>
      <c r="G102" s="43"/>
    </row>
    <row r="103" spans="2:7">
      <c r="B103" s="2"/>
      <c r="C103" s="2"/>
      <c r="D103" s="2"/>
      <c r="E103" s="2"/>
      <c r="F103" s="2"/>
      <c r="G103" s="43"/>
    </row>
    <row r="104" spans="2:7">
      <c r="B104" s="2"/>
      <c r="C104" s="2"/>
      <c r="D104" s="2"/>
      <c r="E104" s="2"/>
      <c r="F104" s="2"/>
      <c r="G104" s="43"/>
    </row>
    <row r="105" spans="2:7">
      <c r="B105" s="2"/>
      <c r="C105" s="2"/>
      <c r="D105" s="2"/>
      <c r="E105" s="2"/>
      <c r="F105" s="2"/>
      <c r="G105" s="43"/>
    </row>
    <row r="106" spans="2:7">
      <c r="B106" s="2"/>
      <c r="C106" s="2"/>
      <c r="D106" s="2"/>
      <c r="E106" s="2"/>
      <c r="F106" s="2"/>
      <c r="G106" s="43"/>
    </row>
    <row r="107" spans="2:7">
      <c r="B107" s="2"/>
      <c r="C107" s="2"/>
      <c r="D107" s="2"/>
      <c r="E107" s="2"/>
      <c r="F107" s="2"/>
      <c r="G107" s="43"/>
    </row>
    <row r="108" spans="2:7">
      <c r="B108" s="2"/>
      <c r="C108" s="2"/>
      <c r="D108" s="2"/>
      <c r="E108" s="2"/>
      <c r="F108" s="2"/>
      <c r="G108" s="43"/>
    </row>
    <row r="109" spans="2:7">
      <c r="B109" s="2"/>
      <c r="C109" s="2"/>
      <c r="D109" s="2"/>
      <c r="E109" s="2"/>
      <c r="F109" s="2"/>
      <c r="G109" s="43"/>
    </row>
    <row r="110" spans="2:7">
      <c r="B110" s="2"/>
      <c r="C110" s="2"/>
      <c r="D110" s="2"/>
      <c r="E110" s="2"/>
      <c r="F110" s="2"/>
      <c r="G110" s="43"/>
    </row>
    <row r="111" spans="2:7">
      <c r="B111" s="2"/>
      <c r="C111" s="2"/>
      <c r="D111" s="2"/>
      <c r="E111" s="2"/>
      <c r="F111" s="2"/>
      <c r="G111" s="43"/>
    </row>
    <row r="112" spans="2:7">
      <c r="B112" s="2"/>
      <c r="C112" s="2"/>
      <c r="D112" s="2"/>
      <c r="E112" s="2"/>
      <c r="F112" s="2"/>
      <c r="G112" s="43"/>
    </row>
    <row r="113" spans="2:7">
      <c r="B113" s="2"/>
      <c r="C113" s="2"/>
      <c r="D113" s="2"/>
      <c r="E113" s="2"/>
      <c r="F113" s="2"/>
      <c r="G113" s="43"/>
    </row>
    <row r="114" spans="2:7">
      <c r="B114" s="2"/>
      <c r="C114" s="2"/>
      <c r="D114" s="2"/>
      <c r="E114" s="2"/>
      <c r="F114" s="2"/>
      <c r="G114" s="43"/>
    </row>
    <row r="115" spans="2:7">
      <c r="B115" s="2"/>
      <c r="C115" s="2"/>
      <c r="D115" s="2"/>
      <c r="E115" s="2"/>
      <c r="F115" s="2"/>
      <c r="G115" s="43"/>
    </row>
    <row r="116" spans="2:7">
      <c r="B116" s="2"/>
      <c r="C116" s="2"/>
      <c r="D116" s="2"/>
      <c r="E116" s="2"/>
      <c r="F116" s="2"/>
      <c r="G116" s="43"/>
    </row>
    <row r="117" spans="2:7">
      <c r="B117" s="2"/>
      <c r="C117" s="2"/>
      <c r="D117" s="2"/>
      <c r="E117" s="2"/>
      <c r="F117" s="2"/>
      <c r="G117" s="43"/>
    </row>
    <row r="118" spans="2:7">
      <c r="B118" s="2"/>
      <c r="C118" s="2"/>
      <c r="D118" s="2"/>
      <c r="E118" s="2"/>
      <c r="F118" s="2"/>
      <c r="G118" s="43"/>
    </row>
    <row r="119" spans="2:7">
      <c r="B119" s="2"/>
      <c r="C119" s="2"/>
      <c r="D119" s="2"/>
      <c r="E119" s="2"/>
      <c r="F119" s="2"/>
      <c r="G119" s="43"/>
    </row>
    <row r="120" spans="2:7">
      <c r="B120" s="2"/>
      <c r="C120" s="2"/>
      <c r="D120" s="2"/>
      <c r="E120" s="2"/>
      <c r="F120" s="2"/>
      <c r="G120" s="43"/>
    </row>
    <row r="121" spans="2:7">
      <c r="B121" s="2"/>
      <c r="C121" s="2"/>
      <c r="D121" s="2"/>
      <c r="E121" s="2"/>
      <c r="F121" s="2"/>
      <c r="G121" s="43"/>
    </row>
    <row r="122" spans="2:7">
      <c r="B122" s="2"/>
      <c r="C122" s="2"/>
      <c r="D122" s="2"/>
      <c r="E122" s="2"/>
      <c r="F122" s="2"/>
      <c r="G122" s="43"/>
    </row>
    <row r="123" spans="2:7">
      <c r="B123" s="2"/>
      <c r="C123" s="2"/>
      <c r="D123" s="2"/>
      <c r="E123" s="2"/>
      <c r="F123" s="2"/>
      <c r="G123" s="43"/>
    </row>
    <row r="124" spans="2:7">
      <c r="B124" s="2"/>
      <c r="C124" s="2"/>
      <c r="D124" s="2"/>
      <c r="E124" s="2"/>
      <c r="F124" s="2"/>
      <c r="G124" s="43"/>
    </row>
    <row r="125" spans="2:7">
      <c r="B125" s="2"/>
      <c r="C125" s="2"/>
      <c r="D125" s="2"/>
      <c r="E125" s="2"/>
      <c r="F125" s="2"/>
      <c r="G125" s="43"/>
    </row>
    <row r="126" spans="2:7">
      <c r="B126" s="2"/>
      <c r="C126" s="2"/>
      <c r="D126" s="2"/>
      <c r="E126" s="2"/>
      <c r="F126" s="2"/>
      <c r="G126" s="43"/>
    </row>
    <row r="127" spans="2:7">
      <c r="B127" s="2"/>
      <c r="C127" s="2"/>
      <c r="D127" s="2"/>
      <c r="E127" s="2"/>
      <c r="F127" s="2"/>
      <c r="G127" s="43"/>
    </row>
    <row r="128" spans="2:7">
      <c r="B128" s="2"/>
      <c r="C128" s="2"/>
      <c r="D128" s="2"/>
      <c r="E128" s="2"/>
      <c r="F128" s="2"/>
      <c r="G128" s="43"/>
    </row>
    <row r="129" spans="2:7">
      <c r="B129" s="2"/>
      <c r="C129" s="2"/>
      <c r="D129" s="2"/>
      <c r="E129" s="2"/>
      <c r="F129" s="2"/>
      <c r="G129" s="43"/>
    </row>
    <row r="130" spans="2:7">
      <c r="B130" s="2"/>
      <c r="C130" s="2"/>
      <c r="D130" s="2"/>
      <c r="E130" s="2"/>
      <c r="F130" s="2"/>
      <c r="G130" s="43"/>
    </row>
    <row r="131" spans="2:7">
      <c r="B131" s="2"/>
      <c r="C131" s="2"/>
      <c r="D131" s="2"/>
      <c r="E131" s="2"/>
      <c r="F131" s="2"/>
      <c r="G131" s="43"/>
    </row>
    <row r="132" spans="2:7">
      <c r="B132" s="2"/>
      <c r="C132" s="2"/>
      <c r="D132" s="2"/>
      <c r="E132" s="2"/>
      <c r="F132" s="2"/>
      <c r="G132" s="43"/>
    </row>
  </sheetData>
  <mergeCells count="19">
    <mergeCell ref="G12:G13"/>
    <mergeCell ref="H12:H13"/>
    <mergeCell ref="I12:I13"/>
    <mergeCell ref="E7:I7"/>
    <mergeCell ref="E8:I8"/>
    <mergeCell ref="A10:I10"/>
    <mergeCell ref="A11:G11"/>
    <mergeCell ref="A12:A13"/>
    <mergeCell ref="B12:B13"/>
    <mergeCell ref="C12:C13"/>
    <mergeCell ref="D12:D13"/>
    <mergeCell ref="E12:E13"/>
    <mergeCell ref="F12:F13"/>
    <mergeCell ref="E6:I6"/>
    <mergeCell ref="E1:I1"/>
    <mergeCell ref="E2:I2"/>
    <mergeCell ref="E3:I3"/>
    <mergeCell ref="E4:I4"/>
    <mergeCell ref="E5:I5"/>
  </mergeCells>
  <pageMargins left="0.70866141732283472" right="0.70866141732283472" top="0.74803149606299213" bottom="0.74803149606299213" header="0.31496062992125984" footer="0.31496062992125984"/>
  <pageSetup paperSize="9" scale="64" fitToHeight="0"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topLeftCell="A25" workbookViewId="0">
      <selection activeCell="G23" sqref="G23"/>
    </sheetView>
  </sheetViews>
  <sheetFormatPr defaultRowHeight="15"/>
  <cols>
    <col min="1" max="1" width="49" style="63" customWidth="1"/>
    <col min="2" max="2" width="28.7109375" style="63" customWidth="1"/>
    <col min="3" max="3" width="17.28515625" style="63" customWidth="1"/>
    <col min="4" max="4" width="15.85546875" style="63" customWidth="1"/>
    <col min="5" max="5" width="13.140625" style="63" customWidth="1"/>
    <col min="6" max="256" width="9.140625" style="63"/>
    <col min="257" max="257" width="49" style="63" customWidth="1"/>
    <col min="258" max="258" width="28.7109375" style="63" customWidth="1"/>
    <col min="259" max="259" width="17.28515625" style="63" customWidth="1"/>
    <col min="260" max="260" width="15.85546875" style="63" customWidth="1"/>
    <col min="261" max="261" width="13.140625" style="63" customWidth="1"/>
    <col min="262" max="512" width="9.140625" style="63"/>
    <col min="513" max="513" width="49" style="63" customWidth="1"/>
    <col min="514" max="514" width="28.7109375" style="63" customWidth="1"/>
    <col min="515" max="515" width="17.28515625" style="63" customWidth="1"/>
    <col min="516" max="516" width="15.85546875" style="63" customWidth="1"/>
    <col min="517" max="517" width="13.140625" style="63" customWidth="1"/>
    <col min="518" max="768" width="9.140625" style="63"/>
    <col min="769" max="769" width="49" style="63" customWidth="1"/>
    <col min="770" max="770" width="28.7109375" style="63" customWidth="1"/>
    <col min="771" max="771" width="17.28515625" style="63" customWidth="1"/>
    <col min="772" max="772" width="15.85546875" style="63" customWidth="1"/>
    <col min="773" max="773" width="13.140625" style="63" customWidth="1"/>
    <col min="774" max="1024" width="9.140625" style="63"/>
    <col min="1025" max="1025" width="49" style="63" customWidth="1"/>
    <col min="1026" max="1026" width="28.7109375" style="63" customWidth="1"/>
    <col min="1027" max="1027" width="17.28515625" style="63" customWidth="1"/>
    <col min="1028" max="1028" width="15.85546875" style="63" customWidth="1"/>
    <col min="1029" max="1029" width="13.140625" style="63" customWidth="1"/>
    <col min="1030" max="1280" width="9.140625" style="63"/>
    <col min="1281" max="1281" width="49" style="63" customWidth="1"/>
    <col min="1282" max="1282" width="28.7109375" style="63" customWidth="1"/>
    <col min="1283" max="1283" width="17.28515625" style="63" customWidth="1"/>
    <col min="1284" max="1284" width="15.85546875" style="63" customWidth="1"/>
    <col min="1285" max="1285" width="13.140625" style="63" customWidth="1"/>
    <col min="1286" max="1536" width="9.140625" style="63"/>
    <col min="1537" max="1537" width="49" style="63" customWidth="1"/>
    <col min="1538" max="1538" width="28.7109375" style="63" customWidth="1"/>
    <col min="1539" max="1539" width="17.28515625" style="63" customWidth="1"/>
    <col min="1540" max="1540" width="15.85546875" style="63" customWidth="1"/>
    <col min="1541" max="1541" width="13.140625" style="63" customWidth="1"/>
    <col min="1542" max="1792" width="9.140625" style="63"/>
    <col min="1793" max="1793" width="49" style="63" customWidth="1"/>
    <col min="1794" max="1794" width="28.7109375" style="63" customWidth="1"/>
    <col min="1795" max="1795" width="17.28515625" style="63" customWidth="1"/>
    <col min="1796" max="1796" width="15.85546875" style="63" customWidth="1"/>
    <col min="1797" max="1797" width="13.140625" style="63" customWidth="1"/>
    <col min="1798" max="2048" width="9.140625" style="63"/>
    <col min="2049" max="2049" width="49" style="63" customWidth="1"/>
    <col min="2050" max="2050" width="28.7109375" style="63" customWidth="1"/>
    <col min="2051" max="2051" width="17.28515625" style="63" customWidth="1"/>
    <col min="2052" max="2052" width="15.85546875" style="63" customWidth="1"/>
    <col min="2053" max="2053" width="13.140625" style="63" customWidth="1"/>
    <col min="2054" max="2304" width="9.140625" style="63"/>
    <col min="2305" max="2305" width="49" style="63" customWidth="1"/>
    <col min="2306" max="2306" width="28.7109375" style="63" customWidth="1"/>
    <col min="2307" max="2307" width="17.28515625" style="63" customWidth="1"/>
    <col min="2308" max="2308" width="15.85546875" style="63" customWidth="1"/>
    <col min="2309" max="2309" width="13.140625" style="63" customWidth="1"/>
    <col min="2310" max="2560" width="9.140625" style="63"/>
    <col min="2561" max="2561" width="49" style="63" customWidth="1"/>
    <col min="2562" max="2562" width="28.7109375" style="63" customWidth="1"/>
    <col min="2563" max="2563" width="17.28515625" style="63" customWidth="1"/>
    <col min="2564" max="2564" width="15.85546875" style="63" customWidth="1"/>
    <col min="2565" max="2565" width="13.140625" style="63" customWidth="1"/>
    <col min="2566" max="2816" width="9.140625" style="63"/>
    <col min="2817" max="2817" width="49" style="63" customWidth="1"/>
    <col min="2818" max="2818" width="28.7109375" style="63" customWidth="1"/>
    <col min="2819" max="2819" width="17.28515625" style="63" customWidth="1"/>
    <col min="2820" max="2820" width="15.85546875" style="63" customWidth="1"/>
    <col min="2821" max="2821" width="13.140625" style="63" customWidth="1"/>
    <col min="2822" max="3072" width="9.140625" style="63"/>
    <col min="3073" max="3073" width="49" style="63" customWidth="1"/>
    <col min="3074" max="3074" width="28.7109375" style="63" customWidth="1"/>
    <col min="3075" max="3075" width="17.28515625" style="63" customWidth="1"/>
    <col min="3076" max="3076" width="15.85546875" style="63" customWidth="1"/>
    <col min="3077" max="3077" width="13.140625" style="63" customWidth="1"/>
    <col min="3078" max="3328" width="9.140625" style="63"/>
    <col min="3329" max="3329" width="49" style="63" customWidth="1"/>
    <col min="3330" max="3330" width="28.7109375" style="63" customWidth="1"/>
    <col min="3331" max="3331" width="17.28515625" style="63" customWidth="1"/>
    <col min="3332" max="3332" width="15.85546875" style="63" customWidth="1"/>
    <col min="3333" max="3333" width="13.140625" style="63" customWidth="1"/>
    <col min="3334" max="3584" width="9.140625" style="63"/>
    <col min="3585" max="3585" width="49" style="63" customWidth="1"/>
    <col min="3586" max="3586" width="28.7109375" style="63" customWidth="1"/>
    <col min="3587" max="3587" width="17.28515625" style="63" customWidth="1"/>
    <col min="3588" max="3588" width="15.85546875" style="63" customWidth="1"/>
    <col min="3589" max="3589" width="13.140625" style="63" customWidth="1"/>
    <col min="3590" max="3840" width="9.140625" style="63"/>
    <col min="3841" max="3841" width="49" style="63" customWidth="1"/>
    <col min="3842" max="3842" width="28.7109375" style="63" customWidth="1"/>
    <col min="3843" max="3843" width="17.28515625" style="63" customWidth="1"/>
    <col min="3844" max="3844" width="15.85546875" style="63" customWidth="1"/>
    <col min="3845" max="3845" width="13.140625" style="63" customWidth="1"/>
    <col min="3846" max="4096" width="9.140625" style="63"/>
    <col min="4097" max="4097" width="49" style="63" customWidth="1"/>
    <col min="4098" max="4098" width="28.7109375" style="63" customWidth="1"/>
    <col min="4099" max="4099" width="17.28515625" style="63" customWidth="1"/>
    <col min="4100" max="4100" width="15.85546875" style="63" customWidth="1"/>
    <col min="4101" max="4101" width="13.140625" style="63" customWidth="1"/>
    <col min="4102" max="4352" width="9.140625" style="63"/>
    <col min="4353" max="4353" width="49" style="63" customWidth="1"/>
    <col min="4354" max="4354" width="28.7109375" style="63" customWidth="1"/>
    <col min="4355" max="4355" width="17.28515625" style="63" customWidth="1"/>
    <col min="4356" max="4356" width="15.85546875" style="63" customWidth="1"/>
    <col min="4357" max="4357" width="13.140625" style="63" customWidth="1"/>
    <col min="4358" max="4608" width="9.140625" style="63"/>
    <col min="4609" max="4609" width="49" style="63" customWidth="1"/>
    <col min="4610" max="4610" width="28.7109375" style="63" customWidth="1"/>
    <col min="4611" max="4611" width="17.28515625" style="63" customWidth="1"/>
    <col min="4612" max="4612" width="15.85546875" style="63" customWidth="1"/>
    <col min="4613" max="4613" width="13.140625" style="63" customWidth="1"/>
    <col min="4614" max="4864" width="9.140625" style="63"/>
    <col min="4865" max="4865" width="49" style="63" customWidth="1"/>
    <col min="4866" max="4866" width="28.7109375" style="63" customWidth="1"/>
    <col min="4867" max="4867" width="17.28515625" style="63" customWidth="1"/>
    <col min="4868" max="4868" width="15.85546875" style="63" customWidth="1"/>
    <col min="4869" max="4869" width="13.140625" style="63" customWidth="1"/>
    <col min="4870" max="5120" width="9.140625" style="63"/>
    <col min="5121" max="5121" width="49" style="63" customWidth="1"/>
    <col min="5122" max="5122" width="28.7109375" style="63" customWidth="1"/>
    <col min="5123" max="5123" width="17.28515625" style="63" customWidth="1"/>
    <col min="5124" max="5124" width="15.85546875" style="63" customWidth="1"/>
    <col min="5125" max="5125" width="13.140625" style="63" customWidth="1"/>
    <col min="5126" max="5376" width="9.140625" style="63"/>
    <col min="5377" max="5377" width="49" style="63" customWidth="1"/>
    <col min="5378" max="5378" width="28.7109375" style="63" customWidth="1"/>
    <col min="5379" max="5379" width="17.28515625" style="63" customWidth="1"/>
    <col min="5380" max="5380" width="15.85546875" style="63" customWidth="1"/>
    <col min="5381" max="5381" width="13.140625" style="63" customWidth="1"/>
    <col min="5382" max="5632" width="9.140625" style="63"/>
    <col min="5633" max="5633" width="49" style="63" customWidth="1"/>
    <col min="5634" max="5634" width="28.7109375" style="63" customWidth="1"/>
    <col min="5635" max="5635" width="17.28515625" style="63" customWidth="1"/>
    <col min="5636" max="5636" width="15.85546875" style="63" customWidth="1"/>
    <col min="5637" max="5637" width="13.140625" style="63" customWidth="1"/>
    <col min="5638" max="5888" width="9.140625" style="63"/>
    <col min="5889" max="5889" width="49" style="63" customWidth="1"/>
    <col min="5890" max="5890" width="28.7109375" style="63" customWidth="1"/>
    <col min="5891" max="5891" width="17.28515625" style="63" customWidth="1"/>
    <col min="5892" max="5892" width="15.85546875" style="63" customWidth="1"/>
    <col min="5893" max="5893" width="13.140625" style="63" customWidth="1"/>
    <col min="5894" max="6144" width="9.140625" style="63"/>
    <col min="6145" max="6145" width="49" style="63" customWidth="1"/>
    <col min="6146" max="6146" width="28.7109375" style="63" customWidth="1"/>
    <col min="6147" max="6147" width="17.28515625" style="63" customWidth="1"/>
    <col min="6148" max="6148" width="15.85546875" style="63" customWidth="1"/>
    <col min="6149" max="6149" width="13.140625" style="63" customWidth="1"/>
    <col min="6150" max="6400" width="9.140625" style="63"/>
    <col min="6401" max="6401" width="49" style="63" customWidth="1"/>
    <col min="6402" max="6402" width="28.7109375" style="63" customWidth="1"/>
    <col min="6403" max="6403" width="17.28515625" style="63" customWidth="1"/>
    <col min="6404" max="6404" width="15.85546875" style="63" customWidth="1"/>
    <col min="6405" max="6405" width="13.140625" style="63" customWidth="1"/>
    <col min="6406" max="6656" width="9.140625" style="63"/>
    <col min="6657" max="6657" width="49" style="63" customWidth="1"/>
    <col min="6658" max="6658" width="28.7109375" style="63" customWidth="1"/>
    <col min="6659" max="6659" width="17.28515625" style="63" customWidth="1"/>
    <col min="6660" max="6660" width="15.85546875" style="63" customWidth="1"/>
    <col min="6661" max="6661" width="13.140625" style="63" customWidth="1"/>
    <col min="6662" max="6912" width="9.140625" style="63"/>
    <col min="6913" max="6913" width="49" style="63" customWidth="1"/>
    <col min="6914" max="6914" width="28.7109375" style="63" customWidth="1"/>
    <col min="6915" max="6915" width="17.28515625" style="63" customWidth="1"/>
    <col min="6916" max="6916" width="15.85546875" style="63" customWidth="1"/>
    <col min="6917" max="6917" width="13.140625" style="63" customWidth="1"/>
    <col min="6918" max="7168" width="9.140625" style="63"/>
    <col min="7169" max="7169" width="49" style="63" customWidth="1"/>
    <col min="7170" max="7170" width="28.7109375" style="63" customWidth="1"/>
    <col min="7171" max="7171" width="17.28515625" style="63" customWidth="1"/>
    <col min="7172" max="7172" width="15.85546875" style="63" customWidth="1"/>
    <col min="7173" max="7173" width="13.140625" style="63" customWidth="1"/>
    <col min="7174" max="7424" width="9.140625" style="63"/>
    <col min="7425" max="7425" width="49" style="63" customWidth="1"/>
    <col min="7426" max="7426" width="28.7109375" style="63" customWidth="1"/>
    <col min="7427" max="7427" width="17.28515625" style="63" customWidth="1"/>
    <col min="7428" max="7428" width="15.85546875" style="63" customWidth="1"/>
    <col min="7429" max="7429" width="13.140625" style="63" customWidth="1"/>
    <col min="7430" max="7680" width="9.140625" style="63"/>
    <col min="7681" max="7681" width="49" style="63" customWidth="1"/>
    <col min="7682" max="7682" width="28.7109375" style="63" customWidth="1"/>
    <col min="7683" max="7683" width="17.28515625" style="63" customWidth="1"/>
    <col min="7684" max="7684" width="15.85546875" style="63" customWidth="1"/>
    <col min="7685" max="7685" width="13.140625" style="63" customWidth="1"/>
    <col min="7686" max="7936" width="9.140625" style="63"/>
    <col min="7937" max="7937" width="49" style="63" customWidth="1"/>
    <col min="7938" max="7938" width="28.7109375" style="63" customWidth="1"/>
    <col min="7939" max="7939" width="17.28515625" style="63" customWidth="1"/>
    <col min="7940" max="7940" width="15.85546875" style="63" customWidth="1"/>
    <col min="7941" max="7941" width="13.140625" style="63" customWidth="1"/>
    <col min="7942" max="8192" width="9.140625" style="63"/>
    <col min="8193" max="8193" width="49" style="63" customWidth="1"/>
    <col min="8194" max="8194" width="28.7109375" style="63" customWidth="1"/>
    <col min="8195" max="8195" width="17.28515625" style="63" customWidth="1"/>
    <col min="8196" max="8196" width="15.85546875" style="63" customWidth="1"/>
    <col min="8197" max="8197" width="13.140625" style="63" customWidth="1"/>
    <col min="8198" max="8448" width="9.140625" style="63"/>
    <col min="8449" max="8449" width="49" style="63" customWidth="1"/>
    <col min="8450" max="8450" width="28.7109375" style="63" customWidth="1"/>
    <col min="8451" max="8451" width="17.28515625" style="63" customWidth="1"/>
    <col min="8452" max="8452" width="15.85546875" style="63" customWidth="1"/>
    <col min="8453" max="8453" width="13.140625" style="63" customWidth="1"/>
    <col min="8454" max="8704" width="9.140625" style="63"/>
    <col min="8705" max="8705" width="49" style="63" customWidth="1"/>
    <col min="8706" max="8706" width="28.7109375" style="63" customWidth="1"/>
    <col min="8707" max="8707" width="17.28515625" style="63" customWidth="1"/>
    <col min="8708" max="8708" width="15.85546875" style="63" customWidth="1"/>
    <col min="8709" max="8709" width="13.140625" style="63" customWidth="1"/>
    <col min="8710" max="8960" width="9.140625" style="63"/>
    <col min="8961" max="8961" width="49" style="63" customWidth="1"/>
    <col min="8962" max="8962" width="28.7109375" style="63" customWidth="1"/>
    <col min="8963" max="8963" width="17.28515625" style="63" customWidth="1"/>
    <col min="8964" max="8964" width="15.85546875" style="63" customWidth="1"/>
    <col min="8965" max="8965" width="13.140625" style="63" customWidth="1"/>
    <col min="8966" max="9216" width="9.140625" style="63"/>
    <col min="9217" max="9217" width="49" style="63" customWidth="1"/>
    <col min="9218" max="9218" width="28.7109375" style="63" customWidth="1"/>
    <col min="9219" max="9219" width="17.28515625" style="63" customWidth="1"/>
    <col min="9220" max="9220" width="15.85546875" style="63" customWidth="1"/>
    <col min="9221" max="9221" width="13.140625" style="63" customWidth="1"/>
    <col min="9222" max="9472" width="9.140625" style="63"/>
    <col min="9473" max="9473" width="49" style="63" customWidth="1"/>
    <col min="9474" max="9474" width="28.7109375" style="63" customWidth="1"/>
    <col min="9475" max="9475" width="17.28515625" style="63" customWidth="1"/>
    <col min="9476" max="9476" width="15.85546875" style="63" customWidth="1"/>
    <col min="9477" max="9477" width="13.140625" style="63" customWidth="1"/>
    <col min="9478" max="9728" width="9.140625" style="63"/>
    <col min="9729" max="9729" width="49" style="63" customWidth="1"/>
    <col min="9730" max="9730" width="28.7109375" style="63" customWidth="1"/>
    <col min="9731" max="9731" width="17.28515625" style="63" customWidth="1"/>
    <col min="9732" max="9732" width="15.85546875" style="63" customWidth="1"/>
    <col min="9733" max="9733" width="13.140625" style="63" customWidth="1"/>
    <col min="9734" max="9984" width="9.140625" style="63"/>
    <col min="9985" max="9985" width="49" style="63" customWidth="1"/>
    <col min="9986" max="9986" width="28.7109375" style="63" customWidth="1"/>
    <col min="9987" max="9987" width="17.28515625" style="63" customWidth="1"/>
    <col min="9988" max="9988" width="15.85546875" style="63" customWidth="1"/>
    <col min="9989" max="9989" width="13.140625" style="63" customWidth="1"/>
    <col min="9990" max="10240" width="9.140625" style="63"/>
    <col min="10241" max="10241" width="49" style="63" customWidth="1"/>
    <col min="10242" max="10242" width="28.7109375" style="63" customWidth="1"/>
    <col min="10243" max="10243" width="17.28515625" style="63" customWidth="1"/>
    <col min="10244" max="10244" width="15.85546875" style="63" customWidth="1"/>
    <col min="10245" max="10245" width="13.140625" style="63" customWidth="1"/>
    <col min="10246" max="10496" width="9.140625" style="63"/>
    <col min="10497" max="10497" width="49" style="63" customWidth="1"/>
    <col min="10498" max="10498" width="28.7109375" style="63" customWidth="1"/>
    <col min="10499" max="10499" width="17.28515625" style="63" customWidth="1"/>
    <col min="10500" max="10500" width="15.85546875" style="63" customWidth="1"/>
    <col min="10501" max="10501" width="13.140625" style="63" customWidth="1"/>
    <col min="10502" max="10752" width="9.140625" style="63"/>
    <col min="10753" max="10753" width="49" style="63" customWidth="1"/>
    <col min="10754" max="10754" width="28.7109375" style="63" customWidth="1"/>
    <col min="10755" max="10755" width="17.28515625" style="63" customWidth="1"/>
    <col min="10756" max="10756" width="15.85546875" style="63" customWidth="1"/>
    <col min="10757" max="10757" width="13.140625" style="63" customWidth="1"/>
    <col min="10758" max="11008" width="9.140625" style="63"/>
    <col min="11009" max="11009" width="49" style="63" customWidth="1"/>
    <col min="11010" max="11010" width="28.7109375" style="63" customWidth="1"/>
    <col min="11011" max="11011" width="17.28515625" style="63" customWidth="1"/>
    <col min="11012" max="11012" width="15.85546875" style="63" customWidth="1"/>
    <col min="11013" max="11013" width="13.140625" style="63" customWidth="1"/>
    <col min="11014" max="11264" width="9.140625" style="63"/>
    <col min="11265" max="11265" width="49" style="63" customWidth="1"/>
    <col min="11266" max="11266" width="28.7109375" style="63" customWidth="1"/>
    <col min="11267" max="11267" width="17.28515625" style="63" customWidth="1"/>
    <col min="11268" max="11268" width="15.85546875" style="63" customWidth="1"/>
    <col min="11269" max="11269" width="13.140625" style="63" customWidth="1"/>
    <col min="11270" max="11520" width="9.140625" style="63"/>
    <col min="11521" max="11521" width="49" style="63" customWidth="1"/>
    <col min="11522" max="11522" width="28.7109375" style="63" customWidth="1"/>
    <col min="11523" max="11523" width="17.28515625" style="63" customWidth="1"/>
    <col min="11524" max="11524" width="15.85546875" style="63" customWidth="1"/>
    <col min="11525" max="11525" width="13.140625" style="63" customWidth="1"/>
    <col min="11526" max="11776" width="9.140625" style="63"/>
    <col min="11777" max="11777" width="49" style="63" customWidth="1"/>
    <col min="11778" max="11778" width="28.7109375" style="63" customWidth="1"/>
    <col min="11779" max="11779" width="17.28515625" style="63" customWidth="1"/>
    <col min="11780" max="11780" width="15.85546875" style="63" customWidth="1"/>
    <col min="11781" max="11781" width="13.140625" style="63" customWidth="1"/>
    <col min="11782" max="12032" width="9.140625" style="63"/>
    <col min="12033" max="12033" width="49" style="63" customWidth="1"/>
    <col min="12034" max="12034" width="28.7109375" style="63" customWidth="1"/>
    <col min="12035" max="12035" width="17.28515625" style="63" customWidth="1"/>
    <col min="12036" max="12036" width="15.85546875" style="63" customWidth="1"/>
    <col min="12037" max="12037" width="13.140625" style="63" customWidth="1"/>
    <col min="12038" max="12288" width="9.140625" style="63"/>
    <col min="12289" max="12289" width="49" style="63" customWidth="1"/>
    <col min="12290" max="12290" width="28.7109375" style="63" customWidth="1"/>
    <col min="12291" max="12291" width="17.28515625" style="63" customWidth="1"/>
    <col min="12292" max="12292" width="15.85546875" style="63" customWidth="1"/>
    <col min="12293" max="12293" width="13.140625" style="63" customWidth="1"/>
    <col min="12294" max="12544" width="9.140625" style="63"/>
    <col min="12545" max="12545" width="49" style="63" customWidth="1"/>
    <col min="12546" max="12546" width="28.7109375" style="63" customWidth="1"/>
    <col min="12547" max="12547" width="17.28515625" style="63" customWidth="1"/>
    <col min="12548" max="12548" width="15.85546875" style="63" customWidth="1"/>
    <col min="12549" max="12549" width="13.140625" style="63" customWidth="1"/>
    <col min="12550" max="12800" width="9.140625" style="63"/>
    <col min="12801" max="12801" width="49" style="63" customWidth="1"/>
    <col min="12802" max="12802" width="28.7109375" style="63" customWidth="1"/>
    <col min="12803" max="12803" width="17.28515625" style="63" customWidth="1"/>
    <col min="12804" max="12804" width="15.85546875" style="63" customWidth="1"/>
    <col min="12805" max="12805" width="13.140625" style="63" customWidth="1"/>
    <col min="12806" max="13056" width="9.140625" style="63"/>
    <col min="13057" max="13057" width="49" style="63" customWidth="1"/>
    <col min="13058" max="13058" width="28.7109375" style="63" customWidth="1"/>
    <col min="13059" max="13059" width="17.28515625" style="63" customWidth="1"/>
    <col min="13060" max="13060" width="15.85546875" style="63" customWidth="1"/>
    <col min="13061" max="13061" width="13.140625" style="63" customWidth="1"/>
    <col min="13062" max="13312" width="9.140625" style="63"/>
    <col min="13313" max="13313" width="49" style="63" customWidth="1"/>
    <col min="13314" max="13314" width="28.7109375" style="63" customWidth="1"/>
    <col min="13315" max="13315" width="17.28515625" style="63" customWidth="1"/>
    <col min="13316" max="13316" width="15.85546875" style="63" customWidth="1"/>
    <col min="13317" max="13317" width="13.140625" style="63" customWidth="1"/>
    <col min="13318" max="13568" width="9.140625" style="63"/>
    <col min="13569" max="13569" width="49" style="63" customWidth="1"/>
    <col min="13570" max="13570" width="28.7109375" style="63" customWidth="1"/>
    <col min="13571" max="13571" width="17.28515625" style="63" customWidth="1"/>
    <col min="13572" max="13572" width="15.85546875" style="63" customWidth="1"/>
    <col min="13573" max="13573" width="13.140625" style="63" customWidth="1"/>
    <col min="13574" max="13824" width="9.140625" style="63"/>
    <col min="13825" max="13825" width="49" style="63" customWidth="1"/>
    <col min="13826" max="13826" width="28.7109375" style="63" customWidth="1"/>
    <col min="13827" max="13827" width="17.28515625" style="63" customWidth="1"/>
    <col min="13828" max="13828" width="15.85546875" style="63" customWidth="1"/>
    <col min="13829" max="13829" width="13.140625" style="63" customWidth="1"/>
    <col min="13830" max="14080" width="9.140625" style="63"/>
    <col min="14081" max="14081" width="49" style="63" customWidth="1"/>
    <col min="14082" max="14082" width="28.7109375" style="63" customWidth="1"/>
    <col min="14083" max="14083" width="17.28515625" style="63" customWidth="1"/>
    <col min="14084" max="14084" width="15.85546875" style="63" customWidth="1"/>
    <col min="14085" max="14085" width="13.140625" style="63" customWidth="1"/>
    <col min="14086" max="14336" width="9.140625" style="63"/>
    <col min="14337" max="14337" width="49" style="63" customWidth="1"/>
    <col min="14338" max="14338" width="28.7109375" style="63" customWidth="1"/>
    <col min="14339" max="14339" width="17.28515625" style="63" customWidth="1"/>
    <col min="14340" max="14340" width="15.85546875" style="63" customWidth="1"/>
    <col min="14341" max="14341" width="13.140625" style="63" customWidth="1"/>
    <col min="14342" max="14592" width="9.140625" style="63"/>
    <col min="14593" max="14593" width="49" style="63" customWidth="1"/>
    <col min="14594" max="14594" width="28.7109375" style="63" customWidth="1"/>
    <col min="14595" max="14595" width="17.28515625" style="63" customWidth="1"/>
    <col min="14596" max="14596" width="15.85546875" style="63" customWidth="1"/>
    <col min="14597" max="14597" width="13.140625" style="63" customWidth="1"/>
    <col min="14598" max="14848" width="9.140625" style="63"/>
    <col min="14849" max="14849" width="49" style="63" customWidth="1"/>
    <col min="14850" max="14850" width="28.7109375" style="63" customWidth="1"/>
    <col min="14851" max="14851" width="17.28515625" style="63" customWidth="1"/>
    <col min="14852" max="14852" width="15.85546875" style="63" customWidth="1"/>
    <col min="14853" max="14853" width="13.140625" style="63" customWidth="1"/>
    <col min="14854" max="15104" width="9.140625" style="63"/>
    <col min="15105" max="15105" width="49" style="63" customWidth="1"/>
    <col min="15106" max="15106" width="28.7109375" style="63" customWidth="1"/>
    <col min="15107" max="15107" width="17.28515625" style="63" customWidth="1"/>
    <col min="15108" max="15108" width="15.85546875" style="63" customWidth="1"/>
    <col min="15109" max="15109" width="13.140625" style="63" customWidth="1"/>
    <col min="15110" max="15360" width="9.140625" style="63"/>
    <col min="15361" max="15361" width="49" style="63" customWidth="1"/>
    <col min="15362" max="15362" width="28.7109375" style="63" customWidth="1"/>
    <col min="15363" max="15363" width="17.28515625" style="63" customWidth="1"/>
    <col min="15364" max="15364" width="15.85546875" style="63" customWidth="1"/>
    <col min="15365" max="15365" width="13.140625" style="63" customWidth="1"/>
    <col min="15366" max="15616" width="9.140625" style="63"/>
    <col min="15617" max="15617" width="49" style="63" customWidth="1"/>
    <col min="15618" max="15618" width="28.7109375" style="63" customWidth="1"/>
    <col min="15619" max="15619" width="17.28515625" style="63" customWidth="1"/>
    <col min="15620" max="15620" width="15.85546875" style="63" customWidth="1"/>
    <col min="15621" max="15621" width="13.140625" style="63" customWidth="1"/>
    <col min="15622" max="15872" width="9.140625" style="63"/>
    <col min="15873" max="15873" width="49" style="63" customWidth="1"/>
    <col min="15874" max="15874" width="28.7109375" style="63" customWidth="1"/>
    <col min="15875" max="15875" width="17.28515625" style="63" customWidth="1"/>
    <col min="15876" max="15876" width="15.85546875" style="63" customWidth="1"/>
    <col min="15877" max="15877" width="13.140625" style="63" customWidth="1"/>
    <col min="15878" max="16128" width="9.140625" style="63"/>
    <col min="16129" max="16129" width="49" style="63" customWidth="1"/>
    <col min="16130" max="16130" width="28.7109375" style="63" customWidth="1"/>
    <col min="16131" max="16131" width="17.28515625" style="63" customWidth="1"/>
    <col min="16132" max="16132" width="15.85546875" style="63" customWidth="1"/>
    <col min="16133" max="16133" width="13.140625" style="63" customWidth="1"/>
    <col min="16134" max="16384" width="9.140625" style="63"/>
  </cols>
  <sheetData>
    <row r="1" spans="1:5" ht="18.75">
      <c r="A1" s="61"/>
      <c r="B1" s="62"/>
      <c r="C1" s="164" t="s">
        <v>149</v>
      </c>
      <c r="D1" s="164"/>
      <c r="E1" s="164"/>
    </row>
    <row r="2" spans="1:5" ht="18.75">
      <c r="A2" s="61"/>
      <c r="B2" s="62"/>
      <c r="C2" s="164" t="s">
        <v>175</v>
      </c>
      <c r="D2" s="164"/>
      <c r="E2" s="164"/>
    </row>
    <row r="3" spans="1:5" ht="18.75">
      <c r="A3" s="61"/>
      <c r="B3" s="62"/>
      <c r="C3" s="164" t="s">
        <v>23</v>
      </c>
      <c r="D3" s="164"/>
      <c r="E3" s="164"/>
    </row>
    <row r="4" spans="1:5" ht="18.75">
      <c r="A4" s="61"/>
      <c r="B4" s="62"/>
      <c r="C4" s="164" t="s">
        <v>88</v>
      </c>
      <c r="D4" s="164"/>
      <c r="E4" s="164"/>
    </row>
    <row r="5" spans="1:5" ht="18.75">
      <c r="A5" s="61"/>
      <c r="B5" s="62"/>
      <c r="C5" s="164" t="s">
        <v>89</v>
      </c>
      <c r="D5" s="164"/>
      <c r="E5" s="164"/>
    </row>
    <row r="6" spans="1:5" ht="18.75">
      <c r="A6" s="61"/>
      <c r="B6" s="62"/>
      <c r="C6" s="164" t="s">
        <v>176</v>
      </c>
      <c r="D6" s="164"/>
      <c r="E6" s="164"/>
    </row>
    <row r="7" spans="1:5" ht="18.75">
      <c r="A7" s="61"/>
      <c r="B7" s="62"/>
      <c r="C7" s="164" t="s">
        <v>207</v>
      </c>
      <c r="D7" s="164"/>
      <c r="E7" s="164"/>
    </row>
    <row r="8" spans="1:5" ht="18.75">
      <c r="A8" s="61"/>
      <c r="B8" s="62"/>
      <c r="C8" s="164" t="s">
        <v>206</v>
      </c>
      <c r="D8" s="164"/>
      <c r="E8" s="164"/>
    </row>
    <row r="9" spans="1:5" ht="16.5">
      <c r="A9" s="61"/>
      <c r="B9" s="62"/>
      <c r="C9" s="165"/>
      <c r="D9" s="165"/>
      <c r="E9" s="165"/>
    </row>
    <row r="10" spans="1:5" ht="33.75" customHeight="1">
      <c r="A10" s="166" t="s">
        <v>210</v>
      </c>
      <c r="B10" s="166"/>
      <c r="C10" s="166"/>
      <c r="D10" s="166"/>
      <c r="E10" s="166"/>
    </row>
    <row r="11" spans="1:5">
      <c r="A11" s="64"/>
      <c r="B11" s="64"/>
      <c r="C11" s="65"/>
      <c r="D11" s="66"/>
      <c r="E11" s="67"/>
    </row>
    <row r="12" spans="1:5">
      <c r="A12" s="167" t="s">
        <v>90</v>
      </c>
      <c r="B12" s="167" t="s">
        <v>91</v>
      </c>
      <c r="C12" s="169" t="s">
        <v>4</v>
      </c>
      <c r="D12" s="171" t="s">
        <v>211</v>
      </c>
      <c r="E12" s="173" t="s">
        <v>5</v>
      </c>
    </row>
    <row r="13" spans="1:5" ht="51" customHeight="1">
      <c r="A13" s="168"/>
      <c r="B13" s="168"/>
      <c r="C13" s="170"/>
      <c r="D13" s="172"/>
      <c r="E13" s="174"/>
    </row>
    <row r="14" spans="1:5" ht="15.75">
      <c r="A14" s="68" t="s">
        <v>59</v>
      </c>
      <c r="B14" s="68" t="s">
        <v>60</v>
      </c>
      <c r="C14" s="69" t="s">
        <v>61</v>
      </c>
      <c r="D14" s="70" t="s">
        <v>62</v>
      </c>
      <c r="E14" s="71">
        <v>5</v>
      </c>
    </row>
    <row r="15" spans="1:5" ht="15.75">
      <c r="A15" s="72" t="s">
        <v>92</v>
      </c>
      <c r="B15" s="73" t="s">
        <v>93</v>
      </c>
      <c r="C15" s="74">
        <f>C16+C22+C24+C26+C28+C31+C33+C35</f>
        <v>4778723.33</v>
      </c>
      <c r="D15" s="74">
        <f>D16+D22+D24+D26+D28+D31+D33+D35</f>
        <v>4291716.6500000004</v>
      </c>
      <c r="E15" s="75">
        <f>D15/C15*100</f>
        <v>89.8088538220521</v>
      </c>
    </row>
    <row r="16" spans="1:5" ht="15.75">
      <c r="A16" s="76" t="s">
        <v>94</v>
      </c>
      <c r="B16" s="77" t="s">
        <v>95</v>
      </c>
      <c r="C16" s="74">
        <f>SUM(C17:C21)</f>
        <v>1710211.63</v>
      </c>
      <c r="D16" s="74">
        <f>SUM(D17:D21)</f>
        <v>1445808</v>
      </c>
      <c r="E16" s="75">
        <f>D16/C16*100</f>
        <v>84.539712783966976</v>
      </c>
    </row>
    <row r="17" spans="1:5" ht="47.25">
      <c r="A17" s="78" t="s">
        <v>96</v>
      </c>
      <c r="B17" s="79" t="s">
        <v>97</v>
      </c>
      <c r="C17" s="80">
        <v>549700</v>
      </c>
      <c r="D17" s="80">
        <v>549556</v>
      </c>
      <c r="E17" s="81">
        <f>D17/C17*100</f>
        <v>99.973803893032567</v>
      </c>
    </row>
    <row r="18" spans="1:5" ht="63">
      <c r="A18" s="78" t="s">
        <v>98</v>
      </c>
      <c r="B18" s="79" t="s">
        <v>99</v>
      </c>
      <c r="C18" s="80">
        <v>925510</v>
      </c>
      <c r="D18" s="80">
        <v>844428.77</v>
      </c>
      <c r="E18" s="81">
        <f t="shared" ref="E18:E36" si="0">D18/C18*100</f>
        <v>91.239291849898976</v>
      </c>
    </row>
    <row r="19" spans="1:5" ht="15.75">
      <c r="A19" s="151" t="s">
        <v>263</v>
      </c>
      <c r="B19" s="150" t="s">
        <v>262</v>
      </c>
      <c r="C19" s="80">
        <v>1159.6300000000001</v>
      </c>
      <c r="D19" s="80">
        <v>1159.6300000000001</v>
      </c>
      <c r="E19" s="81">
        <f t="shared" si="0"/>
        <v>100</v>
      </c>
    </row>
    <row r="20" spans="1:5" ht="15.75">
      <c r="A20" s="78" t="s">
        <v>115</v>
      </c>
      <c r="B20" s="79" t="s">
        <v>114</v>
      </c>
      <c r="C20" s="80">
        <v>50000</v>
      </c>
      <c r="D20" s="80">
        <v>0</v>
      </c>
      <c r="E20" s="81">
        <f t="shared" si="0"/>
        <v>0</v>
      </c>
    </row>
    <row r="21" spans="1:5" ht="15.75">
      <c r="A21" s="78" t="s">
        <v>100</v>
      </c>
      <c r="B21" s="79" t="s">
        <v>101</v>
      </c>
      <c r="C21" s="80">
        <v>183842</v>
      </c>
      <c r="D21" s="80">
        <v>50663.6</v>
      </c>
      <c r="E21" s="81">
        <f t="shared" si="0"/>
        <v>27.558229349114999</v>
      </c>
    </row>
    <row r="22" spans="1:5" s="87" customFormat="1" ht="15.75">
      <c r="A22" s="76" t="s">
        <v>122</v>
      </c>
      <c r="B22" s="77" t="s">
        <v>116</v>
      </c>
      <c r="C22" s="74">
        <f>C23</f>
        <v>72887</v>
      </c>
      <c r="D22" s="74">
        <f>D23</f>
        <v>72887</v>
      </c>
      <c r="E22" s="75">
        <f t="shared" si="0"/>
        <v>100</v>
      </c>
    </row>
    <row r="23" spans="1:5" ht="15.75">
      <c r="A23" s="78" t="s">
        <v>123</v>
      </c>
      <c r="B23" s="79" t="s">
        <v>117</v>
      </c>
      <c r="C23" s="80">
        <v>72887</v>
      </c>
      <c r="D23" s="80">
        <v>72887</v>
      </c>
      <c r="E23" s="81">
        <f t="shared" si="0"/>
        <v>100</v>
      </c>
    </row>
    <row r="24" spans="1:5" ht="47.25">
      <c r="A24" s="76" t="s">
        <v>124</v>
      </c>
      <c r="B24" s="77" t="s">
        <v>118</v>
      </c>
      <c r="C24" s="74">
        <f>C25</f>
        <v>100000</v>
      </c>
      <c r="D24" s="74">
        <f>D25</f>
        <v>96826</v>
      </c>
      <c r="E24" s="75">
        <f t="shared" si="0"/>
        <v>96.826000000000008</v>
      </c>
    </row>
    <row r="25" spans="1:5" ht="15.75">
      <c r="A25" s="78" t="s">
        <v>125</v>
      </c>
      <c r="B25" s="79" t="s">
        <v>119</v>
      </c>
      <c r="C25" s="80">
        <v>100000</v>
      </c>
      <c r="D25" s="80">
        <v>96826</v>
      </c>
      <c r="E25" s="81">
        <f t="shared" si="0"/>
        <v>96.826000000000008</v>
      </c>
    </row>
    <row r="26" spans="1:5" ht="15.75">
      <c r="A26" s="76" t="s">
        <v>102</v>
      </c>
      <c r="B26" s="77" t="s">
        <v>103</v>
      </c>
      <c r="C26" s="74">
        <f>C27</f>
        <v>1000</v>
      </c>
      <c r="D26" s="74">
        <f>D27</f>
        <v>0</v>
      </c>
      <c r="E26" s="75">
        <f t="shared" si="0"/>
        <v>0</v>
      </c>
    </row>
    <row r="27" spans="1:5" ht="31.5">
      <c r="A27" s="78" t="s">
        <v>265</v>
      </c>
      <c r="B27" s="79" t="s">
        <v>264</v>
      </c>
      <c r="C27" s="80">
        <v>1000</v>
      </c>
      <c r="D27" s="80">
        <v>0</v>
      </c>
      <c r="E27" s="81">
        <f t="shared" si="0"/>
        <v>0</v>
      </c>
    </row>
    <row r="28" spans="1:5" ht="31.5">
      <c r="A28" s="76" t="s">
        <v>126</v>
      </c>
      <c r="B28" s="77" t="s">
        <v>120</v>
      </c>
      <c r="C28" s="74">
        <f>C30+C29</f>
        <v>558312.69999999995</v>
      </c>
      <c r="D28" s="74">
        <f>D30+D29</f>
        <v>493753.7</v>
      </c>
      <c r="E28" s="75">
        <f t="shared" si="0"/>
        <v>88.436766707975664</v>
      </c>
    </row>
    <row r="29" spans="1:5" ht="15.75">
      <c r="A29" s="152" t="s">
        <v>267</v>
      </c>
      <c r="B29" s="150" t="s">
        <v>266</v>
      </c>
      <c r="C29" s="80">
        <v>86783.7</v>
      </c>
      <c r="D29" s="80">
        <v>86783.7</v>
      </c>
      <c r="E29" s="81">
        <f t="shared" si="0"/>
        <v>100</v>
      </c>
    </row>
    <row r="30" spans="1:5" ht="15.75">
      <c r="A30" s="78" t="s">
        <v>127</v>
      </c>
      <c r="B30" s="79" t="s">
        <v>121</v>
      </c>
      <c r="C30" s="80">
        <v>471529</v>
      </c>
      <c r="D30" s="80">
        <v>406970</v>
      </c>
      <c r="E30" s="81">
        <f t="shared" si="0"/>
        <v>86.308583353303831</v>
      </c>
    </row>
    <row r="31" spans="1:5" ht="15.75">
      <c r="A31" s="76" t="s">
        <v>104</v>
      </c>
      <c r="B31" s="77" t="s">
        <v>105</v>
      </c>
      <c r="C31" s="74">
        <f>C32</f>
        <v>1000</v>
      </c>
      <c r="D31" s="74">
        <f>D32</f>
        <v>0</v>
      </c>
      <c r="E31" s="75">
        <f t="shared" si="0"/>
        <v>0</v>
      </c>
    </row>
    <row r="32" spans="1:5" ht="15.75">
      <c r="A32" s="78" t="s">
        <v>173</v>
      </c>
      <c r="B32" s="79" t="s">
        <v>174</v>
      </c>
      <c r="C32" s="80">
        <v>1000</v>
      </c>
      <c r="D32" s="80">
        <v>0</v>
      </c>
      <c r="E32" s="81">
        <f t="shared" si="0"/>
        <v>0</v>
      </c>
    </row>
    <row r="33" spans="1:5" ht="15.75">
      <c r="A33" s="76" t="s">
        <v>106</v>
      </c>
      <c r="B33" s="77" t="s">
        <v>107</v>
      </c>
      <c r="C33" s="74">
        <f>C34</f>
        <v>2220292</v>
      </c>
      <c r="D33" s="74">
        <f>D34</f>
        <v>2067421.95</v>
      </c>
      <c r="E33" s="75">
        <f t="shared" si="0"/>
        <v>93.114867323757409</v>
      </c>
    </row>
    <row r="34" spans="1:5" ht="15.75">
      <c r="A34" s="78" t="s">
        <v>108</v>
      </c>
      <c r="B34" s="79" t="s">
        <v>109</v>
      </c>
      <c r="C34" s="80">
        <v>2220292</v>
      </c>
      <c r="D34" s="80">
        <v>2067421.95</v>
      </c>
      <c r="E34" s="81">
        <f t="shared" si="0"/>
        <v>93.114867323757409</v>
      </c>
    </row>
    <row r="35" spans="1:5" ht="15.75">
      <c r="A35" s="76" t="s">
        <v>110</v>
      </c>
      <c r="B35" s="77" t="s">
        <v>111</v>
      </c>
      <c r="C35" s="74">
        <f>C36</f>
        <v>115020</v>
      </c>
      <c r="D35" s="74">
        <f>D36</f>
        <v>115020</v>
      </c>
      <c r="E35" s="75">
        <f t="shared" si="0"/>
        <v>100</v>
      </c>
    </row>
    <row r="36" spans="1:5" ht="15.75">
      <c r="A36" s="78" t="s">
        <v>112</v>
      </c>
      <c r="B36" s="79" t="s">
        <v>113</v>
      </c>
      <c r="C36" s="80">
        <v>115020</v>
      </c>
      <c r="D36" s="80">
        <v>115020</v>
      </c>
      <c r="E36" s="81">
        <f t="shared" si="0"/>
        <v>100</v>
      </c>
    </row>
    <row r="37" spans="1:5">
      <c r="A37" s="82"/>
      <c r="B37" s="83"/>
      <c r="C37" s="133" t="s">
        <v>202</v>
      </c>
      <c r="D37" s="84"/>
      <c r="E37" s="85"/>
    </row>
    <row r="38" spans="1:5">
      <c r="A38" s="86"/>
      <c r="B38" s="86"/>
      <c r="C38" s="86"/>
      <c r="D38" s="86"/>
      <c r="E38" s="86"/>
    </row>
  </sheetData>
  <mergeCells count="15">
    <mergeCell ref="C7:E7"/>
    <mergeCell ref="C8:E8"/>
    <mergeCell ref="C9:E9"/>
    <mergeCell ref="A10:E10"/>
    <mergeCell ref="A12:A13"/>
    <mergeCell ref="B12:B13"/>
    <mergeCell ref="C12:C13"/>
    <mergeCell ref="D12:D13"/>
    <mergeCell ref="E12:E13"/>
    <mergeCell ref="C6:E6"/>
    <mergeCell ref="C1:E1"/>
    <mergeCell ref="C2:E2"/>
    <mergeCell ref="C3:E3"/>
    <mergeCell ref="C4:E4"/>
    <mergeCell ref="C5:E5"/>
  </mergeCells>
  <pageMargins left="0.70866141732283472" right="0.70866141732283472" top="0.74803149606299213" bottom="0.74803149606299213" header="0.31496062992125984" footer="0.31496062992125984"/>
  <pageSetup paperSize="9" scale="70" fitToHeight="0"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G18"/>
  <sheetViews>
    <sheetView workbookViewId="0">
      <selection activeCell="G16" sqref="G16"/>
    </sheetView>
  </sheetViews>
  <sheetFormatPr defaultRowHeight="15"/>
  <cols>
    <col min="1" max="1" width="22.5703125" customWidth="1"/>
    <col min="2" max="2" width="30" customWidth="1"/>
    <col min="3" max="3" width="41.5703125" customWidth="1"/>
    <col min="4" max="4" width="19.140625" customWidth="1"/>
    <col min="5" max="5" width="18.7109375" customWidth="1"/>
    <col min="6" max="6" width="15.7109375" customWidth="1"/>
    <col min="257" max="257" width="22.5703125" customWidth="1"/>
    <col min="258" max="258" width="30" customWidth="1"/>
    <col min="259" max="259" width="41.5703125" customWidth="1"/>
    <col min="260" max="260" width="19.140625" customWidth="1"/>
    <col min="261" max="261" width="18.7109375" customWidth="1"/>
    <col min="262" max="262" width="15.7109375" customWidth="1"/>
    <col min="513" max="513" width="22.5703125" customWidth="1"/>
    <col min="514" max="514" width="30" customWidth="1"/>
    <col min="515" max="515" width="41.5703125" customWidth="1"/>
    <col min="516" max="516" width="19.140625" customWidth="1"/>
    <col min="517" max="517" width="18.7109375" customWidth="1"/>
    <col min="518" max="518" width="15.7109375" customWidth="1"/>
    <col min="769" max="769" width="22.5703125" customWidth="1"/>
    <col min="770" max="770" width="30" customWidth="1"/>
    <col min="771" max="771" width="41.5703125" customWidth="1"/>
    <col min="772" max="772" width="19.140625" customWidth="1"/>
    <col min="773" max="773" width="18.7109375" customWidth="1"/>
    <col min="774" max="774" width="15.7109375" customWidth="1"/>
    <col min="1025" max="1025" width="22.5703125" customWidth="1"/>
    <col min="1026" max="1026" width="30" customWidth="1"/>
    <col min="1027" max="1027" width="41.5703125" customWidth="1"/>
    <col min="1028" max="1028" width="19.140625" customWidth="1"/>
    <col min="1029" max="1029" width="18.7109375" customWidth="1"/>
    <col min="1030" max="1030" width="15.7109375" customWidth="1"/>
    <col min="1281" max="1281" width="22.5703125" customWidth="1"/>
    <col min="1282" max="1282" width="30" customWidth="1"/>
    <col min="1283" max="1283" width="41.5703125" customWidth="1"/>
    <col min="1284" max="1284" width="19.140625" customWidth="1"/>
    <col min="1285" max="1285" width="18.7109375" customWidth="1"/>
    <col min="1286" max="1286" width="15.7109375" customWidth="1"/>
    <col min="1537" max="1537" width="22.5703125" customWidth="1"/>
    <col min="1538" max="1538" width="30" customWidth="1"/>
    <col min="1539" max="1539" width="41.5703125" customWidth="1"/>
    <col min="1540" max="1540" width="19.140625" customWidth="1"/>
    <col min="1541" max="1541" width="18.7109375" customWidth="1"/>
    <col min="1542" max="1542" width="15.7109375" customWidth="1"/>
    <col min="1793" max="1793" width="22.5703125" customWidth="1"/>
    <col min="1794" max="1794" width="30" customWidth="1"/>
    <col min="1795" max="1795" width="41.5703125" customWidth="1"/>
    <col min="1796" max="1796" width="19.140625" customWidth="1"/>
    <col min="1797" max="1797" width="18.7109375" customWidth="1"/>
    <col min="1798" max="1798" width="15.7109375" customWidth="1"/>
    <col min="2049" max="2049" width="22.5703125" customWidth="1"/>
    <col min="2050" max="2050" width="30" customWidth="1"/>
    <col min="2051" max="2051" width="41.5703125" customWidth="1"/>
    <col min="2052" max="2052" width="19.140625" customWidth="1"/>
    <col min="2053" max="2053" width="18.7109375" customWidth="1"/>
    <col min="2054" max="2054" width="15.7109375" customWidth="1"/>
    <col min="2305" max="2305" width="22.5703125" customWidth="1"/>
    <col min="2306" max="2306" width="30" customWidth="1"/>
    <col min="2307" max="2307" width="41.5703125" customWidth="1"/>
    <col min="2308" max="2308" width="19.140625" customWidth="1"/>
    <col min="2309" max="2309" width="18.7109375" customWidth="1"/>
    <col min="2310" max="2310" width="15.7109375" customWidth="1"/>
    <col min="2561" max="2561" width="22.5703125" customWidth="1"/>
    <col min="2562" max="2562" width="30" customWidth="1"/>
    <col min="2563" max="2563" width="41.5703125" customWidth="1"/>
    <col min="2564" max="2564" width="19.140625" customWidth="1"/>
    <col min="2565" max="2565" width="18.7109375" customWidth="1"/>
    <col min="2566" max="2566" width="15.7109375" customWidth="1"/>
    <col min="2817" max="2817" width="22.5703125" customWidth="1"/>
    <col min="2818" max="2818" width="30" customWidth="1"/>
    <col min="2819" max="2819" width="41.5703125" customWidth="1"/>
    <col min="2820" max="2820" width="19.140625" customWidth="1"/>
    <col min="2821" max="2821" width="18.7109375" customWidth="1"/>
    <col min="2822" max="2822" width="15.7109375" customWidth="1"/>
    <col min="3073" max="3073" width="22.5703125" customWidth="1"/>
    <col min="3074" max="3074" width="30" customWidth="1"/>
    <col min="3075" max="3075" width="41.5703125" customWidth="1"/>
    <col min="3076" max="3076" width="19.140625" customWidth="1"/>
    <col min="3077" max="3077" width="18.7109375" customWidth="1"/>
    <col min="3078" max="3078" width="15.7109375" customWidth="1"/>
    <col min="3329" max="3329" width="22.5703125" customWidth="1"/>
    <col min="3330" max="3330" width="30" customWidth="1"/>
    <col min="3331" max="3331" width="41.5703125" customWidth="1"/>
    <col min="3332" max="3332" width="19.140625" customWidth="1"/>
    <col min="3333" max="3333" width="18.7109375" customWidth="1"/>
    <col min="3334" max="3334" width="15.7109375" customWidth="1"/>
    <col min="3585" max="3585" width="22.5703125" customWidth="1"/>
    <col min="3586" max="3586" width="30" customWidth="1"/>
    <col min="3587" max="3587" width="41.5703125" customWidth="1"/>
    <col min="3588" max="3588" width="19.140625" customWidth="1"/>
    <col min="3589" max="3589" width="18.7109375" customWidth="1"/>
    <col min="3590" max="3590" width="15.7109375" customWidth="1"/>
    <col min="3841" max="3841" width="22.5703125" customWidth="1"/>
    <col min="3842" max="3842" width="30" customWidth="1"/>
    <col min="3843" max="3843" width="41.5703125" customWidth="1"/>
    <col min="3844" max="3844" width="19.140625" customWidth="1"/>
    <col min="3845" max="3845" width="18.7109375" customWidth="1"/>
    <col min="3846" max="3846" width="15.7109375" customWidth="1"/>
    <col min="4097" max="4097" width="22.5703125" customWidth="1"/>
    <col min="4098" max="4098" width="30" customWidth="1"/>
    <col min="4099" max="4099" width="41.5703125" customWidth="1"/>
    <col min="4100" max="4100" width="19.140625" customWidth="1"/>
    <col min="4101" max="4101" width="18.7109375" customWidth="1"/>
    <col min="4102" max="4102" width="15.7109375" customWidth="1"/>
    <col min="4353" max="4353" width="22.5703125" customWidth="1"/>
    <col min="4354" max="4354" width="30" customWidth="1"/>
    <col min="4355" max="4355" width="41.5703125" customWidth="1"/>
    <col min="4356" max="4356" width="19.140625" customWidth="1"/>
    <col min="4357" max="4357" width="18.7109375" customWidth="1"/>
    <col min="4358" max="4358" width="15.7109375" customWidth="1"/>
    <col min="4609" max="4609" width="22.5703125" customWidth="1"/>
    <col min="4610" max="4610" width="30" customWidth="1"/>
    <col min="4611" max="4611" width="41.5703125" customWidth="1"/>
    <col min="4612" max="4612" width="19.140625" customWidth="1"/>
    <col min="4613" max="4613" width="18.7109375" customWidth="1"/>
    <col min="4614" max="4614" width="15.7109375" customWidth="1"/>
    <col min="4865" max="4865" width="22.5703125" customWidth="1"/>
    <col min="4866" max="4866" width="30" customWidth="1"/>
    <col min="4867" max="4867" width="41.5703125" customWidth="1"/>
    <col min="4868" max="4868" width="19.140625" customWidth="1"/>
    <col min="4869" max="4869" width="18.7109375" customWidth="1"/>
    <col min="4870" max="4870" width="15.7109375" customWidth="1"/>
    <col min="5121" max="5121" width="22.5703125" customWidth="1"/>
    <col min="5122" max="5122" width="30" customWidth="1"/>
    <col min="5123" max="5123" width="41.5703125" customWidth="1"/>
    <col min="5124" max="5124" width="19.140625" customWidth="1"/>
    <col min="5125" max="5125" width="18.7109375" customWidth="1"/>
    <col min="5126" max="5126" width="15.7109375" customWidth="1"/>
    <col min="5377" max="5377" width="22.5703125" customWidth="1"/>
    <col min="5378" max="5378" width="30" customWidth="1"/>
    <col min="5379" max="5379" width="41.5703125" customWidth="1"/>
    <col min="5380" max="5380" width="19.140625" customWidth="1"/>
    <col min="5381" max="5381" width="18.7109375" customWidth="1"/>
    <col min="5382" max="5382" width="15.7109375" customWidth="1"/>
    <col min="5633" max="5633" width="22.5703125" customWidth="1"/>
    <col min="5634" max="5634" width="30" customWidth="1"/>
    <col min="5635" max="5635" width="41.5703125" customWidth="1"/>
    <col min="5636" max="5636" width="19.140625" customWidth="1"/>
    <col min="5637" max="5637" width="18.7109375" customWidth="1"/>
    <col min="5638" max="5638" width="15.7109375" customWidth="1"/>
    <col min="5889" max="5889" width="22.5703125" customWidth="1"/>
    <col min="5890" max="5890" width="30" customWidth="1"/>
    <col min="5891" max="5891" width="41.5703125" customWidth="1"/>
    <col min="5892" max="5892" width="19.140625" customWidth="1"/>
    <col min="5893" max="5893" width="18.7109375" customWidth="1"/>
    <col min="5894" max="5894" width="15.7109375" customWidth="1"/>
    <col min="6145" max="6145" width="22.5703125" customWidth="1"/>
    <col min="6146" max="6146" width="30" customWidth="1"/>
    <col min="6147" max="6147" width="41.5703125" customWidth="1"/>
    <col min="6148" max="6148" width="19.140625" customWidth="1"/>
    <col min="6149" max="6149" width="18.7109375" customWidth="1"/>
    <col min="6150" max="6150" width="15.7109375" customWidth="1"/>
    <col min="6401" max="6401" width="22.5703125" customWidth="1"/>
    <col min="6402" max="6402" width="30" customWidth="1"/>
    <col min="6403" max="6403" width="41.5703125" customWidth="1"/>
    <col min="6404" max="6404" width="19.140625" customWidth="1"/>
    <col min="6405" max="6405" width="18.7109375" customWidth="1"/>
    <col min="6406" max="6406" width="15.7109375" customWidth="1"/>
    <col min="6657" max="6657" width="22.5703125" customWidth="1"/>
    <col min="6658" max="6658" width="30" customWidth="1"/>
    <col min="6659" max="6659" width="41.5703125" customWidth="1"/>
    <col min="6660" max="6660" width="19.140625" customWidth="1"/>
    <col min="6661" max="6661" width="18.7109375" customWidth="1"/>
    <col min="6662" max="6662" width="15.7109375" customWidth="1"/>
    <col min="6913" max="6913" width="22.5703125" customWidth="1"/>
    <col min="6914" max="6914" width="30" customWidth="1"/>
    <col min="6915" max="6915" width="41.5703125" customWidth="1"/>
    <col min="6916" max="6916" width="19.140625" customWidth="1"/>
    <col min="6917" max="6917" width="18.7109375" customWidth="1"/>
    <col min="6918" max="6918" width="15.7109375" customWidth="1"/>
    <col min="7169" max="7169" width="22.5703125" customWidth="1"/>
    <col min="7170" max="7170" width="30" customWidth="1"/>
    <col min="7171" max="7171" width="41.5703125" customWidth="1"/>
    <col min="7172" max="7172" width="19.140625" customWidth="1"/>
    <col min="7173" max="7173" width="18.7109375" customWidth="1"/>
    <col min="7174" max="7174" width="15.7109375" customWidth="1"/>
    <col min="7425" max="7425" width="22.5703125" customWidth="1"/>
    <col min="7426" max="7426" width="30" customWidth="1"/>
    <col min="7427" max="7427" width="41.5703125" customWidth="1"/>
    <col min="7428" max="7428" width="19.140625" customWidth="1"/>
    <col min="7429" max="7429" width="18.7109375" customWidth="1"/>
    <col min="7430" max="7430" width="15.7109375" customWidth="1"/>
    <col min="7681" max="7681" width="22.5703125" customWidth="1"/>
    <col min="7682" max="7682" width="30" customWidth="1"/>
    <col min="7683" max="7683" width="41.5703125" customWidth="1"/>
    <col min="7684" max="7684" width="19.140625" customWidth="1"/>
    <col min="7685" max="7685" width="18.7109375" customWidth="1"/>
    <col min="7686" max="7686" width="15.7109375" customWidth="1"/>
    <col min="7937" max="7937" width="22.5703125" customWidth="1"/>
    <col min="7938" max="7938" width="30" customWidth="1"/>
    <col min="7939" max="7939" width="41.5703125" customWidth="1"/>
    <col min="7940" max="7940" width="19.140625" customWidth="1"/>
    <col min="7941" max="7941" width="18.7109375" customWidth="1"/>
    <col min="7942" max="7942" width="15.7109375" customWidth="1"/>
    <col min="8193" max="8193" width="22.5703125" customWidth="1"/>
    <col min="8194" max="8194" width="30" customWidth="1"/>
    <col min="8195" max="8195" width="41.5703125" customWidth="1"/>
    <col min="8196" max="8196" width="19.140625" customWidth="1"/>
    <col min="8197" max="8197" width="18.7109375" customWidth="1"/>
    <col min="8198" max="8198" width="15.7109375" customWidth="1"/>
    <col min="8449" max="8449" width="22.5703125" customWidth="1"/>
    <col min="8450" max="8450" width="30" customWidth="1"/>
    <col min="8451" max="8451" width="41.5703125" customWidth="1"/>
    <col min="8452" max="8452" width="19.140625" customWidth="1"/>
    <col min="8453" max="8453" width="18.7109375" customWidth="1"/>
    <col min="8454" max="8454" width="15.7109375" customWidth="1"/>
    <col min="8705" max="8705" width="22.5703125" customWidth="1"/>
    <col min="8706" max="8706" width="30" customWidth="1"/>
    <col min="8707" max="8707" width="41.5703125" customWidth="1"/>
    <col min="8708" max="8708" width="19.140625" customWidth="1"/>
    <col min="8709" max="8709" width="18.7109375" customWidth="1"/>
    <col min="8710" max="8710" width="15.7109375" customWidth="1"/>
    <col min="8961" max="8961" width="22.5703125" customWidth="1"/>
    <col min="8962" max="8962" width="30" customWidth="1"/>
    <col min="8963" max="8963" width="41.5703125" customWidth="1"/>
    <col min="8964" max="8964" width="19.140625" customWidth="1"/>
    <col min="8965" max="8965" width="18.7109375" customWidth="1"/>
    <col min="8966" max="8966" width="15.7109375" customWidth="1"/>
    <col min="9217" max="9217" width="22.5703125" customWidth="1"/>
    <col min="9218" max="9218" width="30" customWidth="1"/>
    <col min="9219" max="9219" width="41.5703125" customWidth="1"/>
    <col min="9220" max="9220" width="19.140625" customWidth="1"/>
    <col min="9221" max="9221" width="18.7109375" customWidth="1"/>
    <col min="9222" max="9222" width="15.7109375" customWidth="1"/>
    <col min="9473" max="9473" width="22.5703125" customWidth="1"/>
    <col min="9474" max="9474" width="30" customWidth="1"/>
    <col min="9475" max="9475" width="41.5703125" customWidth="1"/>
    <col min="9476" max="9476" width="19.140625" customWidth="1"/>
    <col min="9477" max="9477" width="18.7109375" customWidth="1"/>
    <col min="9478" max="9478" width="15.7109375" customWidth="1"/>
    <col min="9729" max="9729" width="22.5703125" customWidth="1"/>
    <col min="9730" max="9730" width="30" customWidth="1"/>
    <col min="9731" max="9731" width="41.5703125" customWidth="1"/>
    <col min="9732" max="9732" width="19.140625" customWidth="1"/>
    <col min="9733" max="9733" width="18.7109375" customWidth="1"/>
    <col min="9734" max="9734" width="15.7109375" customWidth="1"/>
    <col min="9985" max="9985" width="22.5703125" customWidth="1"/>
    <col min="9986" max="9986" width="30" customWidth="1"/>
    <col min="9987" max="9987" width="41.5703125" customWidth="1"/>
    <col min="9988" max="9988" width="19.140625" customWidth="1"/>
    <col min="9989" max="9989" width="18.7109375" customWidth="1"/>
    <col min="9990" max="9990" width="15.7109375" customWidth="1"/>
    <col min="10241" max="10241" width="22.5703125" customWidth="1"/>
    <col min="10242" max="10242" width="30" customWidth="1"/>
    <col min="10243" max="10243" width="41.5703125" customWidth="1"/>
    <col min="10244" max="10244" width="19.140625" customWidth="1"/>
    <col min="10245" max="10245" width="18.7109375" customWidth="1"/>
    <col min="10246" max="10246" width="15.7109375" customWidth="1"/>
    <col min="10497" max="10497" width="22.5703125" customWidth="1"/>
    <col min="10498" max="10498" width="30" customWidth="1"/>
    <col min="10499" max="10499" width="41.5703125" customWidth="1"/>
    <col min="10500" max="10500" width="19.140625" customWidth="1"/>
    <col min="10501" max="10501" width="18.7109375" customWidth="1"/>
    <col min="10502" max="10502" width="15.7109375" customWidth="1"/>
    <col min="10753" max="10753" width="22.5703125" customWidth="1"/>
    <col min="10754" max="10754" width="30" customWidth="1"/>
    <col min="10755" max="10755" width="41.5703125" customWidth="1"/>
    <col min="10756" max="10756" width="19.140625" customWidth="1"/>
    <col min="10757" max="10757" width="18.7109375" customWidth="1"/>
    <col min="10758" max="10758" width="15.7109375" customWidth="1"/>
    <col min="11009" max="11009" width="22.5703125" customWidth="1"/>
    <col min="11010" max="11010" width="30" customWidth="1"/>
    <col min="11011" max="11011" width="41.5703125" customWidth="1"/>
    <col min="11012" max="11012" width="19.140625" customWidth="1"/>
    <col min="11013" max="11013" width="18.7109375" customWidth="1"/>
    <col min="11014" max="11014" width="15.7109375" customWidth="1"/>
    <col min="11265" max="11265" width="22.5703125" customWidth="1"/>
    <col min="11266" max="11266" width="30" customWidth="1"/>
    <col min="11267" max="11267" width="41.5703125" customWidth="1"/>
    <col min="11268" max="11268" width="19.140625" customWidth="1"/>
    <col min="11269" max="11269" width="18.7109375" customWidth="1"/>
    <col min="11270" max="11270" width="15.7109375" customWidth="1"/>
    <col min="11521" max="11521" width="22.5703125" customWidth="1"/>
    <col min="11522" max="11522" width="30" customWidth="1"/>
    <col min="11523" max="11523" width="41.5703125" customWidth="1"/>
    <col min="11524" max="11524" width="19.140625" customWidth="1"/>
    <col min="11525" max="11525" width="18.7109375" customWidth="1"/>
    <col min="11526" max="11526" width="15.7109375" customWidth="1"/>
    <col min="11777" max="11777" width="22.5703125" customWidth="1"/>
    <col min="11778" max="11778" width="30" customWidth="1"/>
    <col min="11779" max="11779" width="41.5703125" customWidth="1"/>
    <col min="11780" max="11780" width="19.140625" customWidth="1"/>
    <col min="11781" max="11781" width="18.7109375" customWidth="1"/>
    <col min="11782" max="11782" width="15.7109375" customWidth="1"/>
    <col min="12033" max="12033" width="22.5703125" customWidth="1"/>
    <col min="12034" max="12034" width="30" customWidth="1"/>
    <col min="12035" max="12035" width="41.5703125" customWidth="1"/>
    <col min="12036" max="12036" width="19.140625" customWidth="1"/>
    <col min="12037" max="12037" width="18.7109375" customWidth="1"/>
    <col min="12038" max="12038" width="15.7109375" customWidth="1"/>
    <col min="12289" max="12289" width="22.5703125" customWidth="1"/>
    <col min="12290" max="12290" width="30" customWidth="1"/>
    <col min="12291" max="12291" width="41.5703125" customWidth="1"/>
    <col min="12292" max="12292" width="19.140625" customWidth="1"/>
    <col min="12293" max="12293" width="18.7109375" customWidth="1"/>
    <col min="12294" max="12294" width="15.7109375" customWidth="1"/>
    <col min="12545" max="12545" width="22.5703125" customWidth="1"/>
    <col min="12546" max="12546" width="30" customWidth="1"/>
    <col min="12547" max="12547" width="41.5703125" customWidth="1"/>
    <col min="12548" max="12548" width="19.140625" customWidth="1"/>
    <col min="12549" max="12549" width="18.7109375" customWidth="1"/>
    <col min="12550" max="12550" width="15.7109375" customWidth="1"/>
    <col min="12801" max="12801" width="22.5703125" customWidth="1"/>
    <col min="12802" max="12802" width="30" customWidth="1"/>
    <col min="12803" max="12803" width="41.5703125" customWidth="1"/>
    <col min="12804" max="12804" width="19.140625" customWidth="1"/>
    <col min="12805" max="12805" width="18.7109375" customWidth="1"/>
    <col min="12806" max="12806" width="15.7109375" customWidth="1"/>
    <col min="13057" max="13057" width="22.5703125" customWidth="1"/>
    <col min="13058" max="13058" width="30" customWidth="1"/>
    <col min="13059" max="13059" width="41.5703125" customWidth="1"/>
    <col min="13060" max="13060" width="19.140625" customWidth="1"/>
    <col min="13061" max="13061" width="18.7109375" customWidth="1"/>
    <col min="13062" max="13062" width="15.7109375" customWidth="1"/>
    <col min="13313" max="13313" width="22.5703125" customWidth="1"/>
    <col min="13314" max="13314" width="30" customWidth="1"/>
    <col min="13315" max="13315" width="41.5703125" customWidth="1"/>
    <col min="13316" max="13316" width="19.140625" customWidth="1"/>
    <col min="13317" max="13317" width="18.7109375" customWidth="1"/>
    <col min="13318" max="13318" width="15.7109375" customWidth="1"/>
    <col min="13569" max="13569" width="22.5703125" customWidth="1"/>
    <col min="13570" max="13570" width="30" customWidth="1"/>
    <col min="13571" max="13571" width="41.5703125" customWidth="1"/>
    <col min="13572" max="13572" width="19.140625" customWidth="1"/>
    <col min="13573" max="13573" width="18.7109375" customWidth="1"/>
    <col min="13574" max="13574" width="15.7109375" customWidth="1"/>
    <col min="13825" max="13825" width="22.5703125" customWidth="1"/>
    <col min="13826" max="13826" width="30" customWidth="1"/>
    <col min="13827" max="13827" width="41.5703125" customWidth="1"/>
    <col min="13828" max="13828" width="19.140625" customWidth="1"/>
    <col min="13829" max="13829" width="18.7109375" customWidth="1"/>
    <col min="13830" max="13830" width="15.7109375" customWidth="1"/>
    <col min="14081" max="14081" width="22.5703125" customWidth="1"/>
    <col min="14082" max="14082" width="30" customWidth="1"/>
    <col min="14083" max="14083" width="41.5703125" customWidth="1"/>
    <col min="14084" max="14084" width="19.140625" customWidth="1"/>
    <col min="14085" max="14085" width="18.7109375" customWidth="1"/>
    <col min="14086" max="14086" width="15.7109375" customWidth="1"/>
    <col min="14337" max="14337" width="22.5703125" customWidth="1"/>
    <col min="14338" max="14338" width="30" customWidth="1"/>
    <col min="14339" max="14339" width="41.5703125" customWidth="1"/>
    <col min="14340" max="14340" width="19.140625" customWidth="1"/>
    <col min="14341" max="14341" width="18.7109375" customWidth="1"/>
    <col min="14342" max="14342" width="15.7109375" customWidth="1"/>
    <col min="14593" max="14593" width="22.5703125" customWidth="1"/>
    <col min="14594" max="14594" width="30" customWidth="1"/>
    <col min="14595" max="14595" width="41.5703125" customWidth="1"/>
    <col min="14596" max="14596" width="19.140625" customWidth="1"/>
    <col min="14597" max="14597" width="18.7109375" customWidth="1"/>
    <col min="14598" max="14598" width="15.7109375" customWidth="1"/>
    <col min="14849" max="14849" width="22.5703125" customWidth="1"/>
    <col min="14850" max="14850" width="30" customWidth="1"/>
    <col min="14851" max="14851" width="41.5703125" customWidth="1"/>
    <col min="14852" max="14852" width="19.140625" customWidth="1"/>
    <col min="14853" max="14853" width="18.7109375" customWidth="1"/>
    <col min="14854" max="14854" width="15.7109375" customWidth="1"/>
    <col min="15105" max="15105" width="22.5703125" customWidth="1"/>
    <col min="15106" max="15106" width="30" customWidth="1"/>
    <col min="15107" max="15107" width="41.5703125" customWidth="1"/>
    <col min="15108" max="15108" width="19.140625" customWidth="1"/>
    <col min="15109" max="15109" width="18.7109375" customWidth="1"/>
    <col min="15110" max="15110" width="15.7109375" customWidth="1"/>
    <col min="15361" max="15361" width="22.5703125" customWidth="1"/>
    <col min="15362" max="15362" width="30" customWidth="1"/>
    <col min="15363" max="15363" width="41.5703125" customWidth="1"/>
    <col min="15364" max="15364" width="19.140625" customWidth="1"/>
    <col min="15365" max="15365" width="18.7109375" customWidth="1"/>
    <col min="15366" max="15366" width="15.7109375" customWidth="1"/>
    <col min="15617" max="15617" width="22.5703125" customWidth="1"/>
    <col min="15618" max="15618" width="30" customWidth="1"/>
    <col min="15619" max="15619" width="41.5703125" customWidth="1"/>
    <col min="15620" max="15620" width="19.140625" customWidth="1"/>
    <col min="15621" max="15621" width="18.7109375" customWidth="1"/>
    <col min="15622" max="15622" width="15.7109375" customWidth="1"/>
    <col min="15873" max="15873" width="22.5703125" customWidth="1"/>
    <col min="15874" max="15874" width="30" customWidth="1"/>
    <col min="15875" max="15875" width="41.5703125" customWidth="1"/>
    <col min="15876" max="15876" width="19.140625" customWidth="1"/>
    <col min="15877" max="15877" width="18.7109375" customWidth="1"/>
    <col min="15878" max="15878" width="15.7109375" customWidth="1"/>
    <col min="16129" max="16129" width="22.5703125" customWidth="1"/>
    <col min="16130" max="16130" width="30" customWidth="1"/>
    <col min="16131" max="16131" width="41.5703125" customWidth="1"/>
    <col min="16132" max="16132" width="19.140625" customWidth="1"/>
    <col min="16133" max="16133" width="18.7109375" customWidth="1"/>
    <col min="16134" max="16134" width="15.7109375" customWidth="1"/>
  </cols>
  <sheetData>
    <row r="1" spans="1:7" s="88" customFormat="1" ht="18.75" customHeight="1">
      <c r="C1" s="175" t="s">
        <v>148</v>
      </c>
      <c r="D1" s="175"/>
      <c r="E1" s="175"/>
      <c r="F1" s="175"/>
    </row>
    <row r="2" spans="1:7" s="88" customFormat="1" ht="18.75" customHeight="1">
      <c r="C2" s="175" t="s">
        <v>175</v>
      </c>
      <c r="D2" s="175"/>
      <c r="E2" s="175"/>
      <c r="F2" s="175"/>
    </row>
    <row r="3" spans="1:7" s="88" customFormat="1" ht="18.75" customHeight="1">
      <c r="C3" s="175" t="s">
        <v>23</v>
      </c>
      <c r="D3" s="175"/>
      <c r="E3" s="175"/>
      <c r="F3" s="175"/>
    </row>
    <row r="4" spans="1:7" s="88" customFormat="1" ht="18.75" customHeight="1">
      <c r="C4" s="175" t="s">
        <v>88</v>
      </c>
      <c r="D4" s="175"/>
      <c r="E4" s="175"/>
      <c r="F4" s="175"/>
    </row>
    <row r="5" spans="1:7" s="88" customFormat="1" ht="18.75" customHeight="1">
      <c r="C5" s="175" t="s">
        <v>89</v>
      </c>
      <c r="D5" s="175"/>
      <c r="E5" s="175"/>
      <c r="F5" s="175"/>
    </row>
    <row r="6" spans="1:7" s="88" customFormat="1" ht="18.75" customHeight="1">
      <c r="C6" s="175" t="s">
        <v>176</v>
      </c>
      <c r="D6" s="175"/>
      <c r="E6" s="175"/>
      <c r="F6" s="175"/>
    </row>
    <row r="7" spans="1:7" s="88" customFormat="1" ht="18.75" customHeight="1">
      <c r="C7" s="175" t="s">
        <v>207</v>
      </c>
      <c r="D7" s="175"/>
      <c r="E7" s="175"/>
      <c r="F7" s="175"/>
    </row>
    <row r="8" spans="1:7" s="88" customFormat="1" ht="18.75" customHeight="1">
      <c r="C8" s="175" t="s">
        <v>206</v>
      </c>
      <c r="D8" s="175"/>
      <c r="E8" s="175"/>
      <c r="F8" s="175"/>
    </row>
    <row r="9" spans="1:7" ht="18.75" customHeight="1">
      <c r="A9" s="88"/>
    </row>
    <row r="10" spans="1:7" ht="39.75" customHeight="1">
      <c r="A10" s="178" t="s">
        <v>268</v>
      </c>
      <c r="B10" s="178"/>
      <c r="C10" s="178"/>
      <c r="D10" s="178"/>
      <c r="E10" s="178"/>
      <c r="F10" s="178"/>
    </row>
    <row r="11" spans="1:7" ht="18.75" customHeight="1">
      <c r="A11" s="179"/>
      <c r="B11" s="179"/>
      <c r="C11" s="179"/>
      <c r="D11" s="89"/>
      <c r="E11" s="89"/>
      <c r="F11" s="89"/>
      <c r="G11" s="90"/>
    </row>
    <row r="12" spans="1:7" s="117" customFormat="1" ht="40.5" customHeight="1">
      <c r="A12" s="177" t="s">
        <v>128</v>
      </c>
      <c r="B12" s="177"/>
      <c r="C12" s="180" t="s">
        <v>129</v>
      </c>
      <c r="D12" s="182" t="s">
        <v>4</v>
      </c>
      <c r="E12" s="182" t="s">
        <v>211</v>
      </c>
      <c r="F12" s="182" t="s">
        <v>5</v>
      </c>
    </row>
    <row r="13" spans="1:7" s="117" customFormat="1" ht="76.5" customHeight="1">
      <c r="A13" s="176" t="s">
        <v>130</v>
      </c>
      <c r="B13" s="176" t="s">
        <v>131</v>
      </c>
      <c r="C13" s="180"/>
      <c r="D13" s="183"/>
      <c r="E13" s="183"/>
      <c r="F13" s="183"/>
    </row>
    <row r="14" spans="1:7" s="117" customFormat="1" ht="38.25" customHeight="1">
      <c r="A14" s="177"/>
      <c r="B14" s="177"/>
      <c r="C14" s="181"/>
      <c r="D14" s="184"/>
      <c r="E14" s="184"/>
      <c r="F14" s="184"/>
    </row>
    <row r="15" spans="1:7" s="117" customFormat="1" ht="15.75">
      <c r="A15" s="118">
        <v>1</v>
      </c>
      <c r="B15" s="118">
        <v>2</v>
      </c>
      <c r="C15" s="119">
        <v>3</v>
      </c>
      <c r="D15" s="59">
        <v>4</v>
      </c>
      <c r="E15" s="59">
        <v>5</v>
      </c>
      <c r="F15" s="59">
        <v>6</v>
      </c>
    </row>
    <row r="16" spans="1:7" ht="60" customHeight="1">
      <c r="A16" s="91" t="s">
        <v>190</v>
      </c>
      <c r="B16" s="92"/>
      <c r="C16" s="93" t="s">
        <v>189</v>
      </c>
      <c r="D16" s="94"/>
      <c r="E16" s="94"/>
      <c r="F16" s="94"/>
    </row>
    <row r="17" spans="1:6" ht="68.25" customHeight="1">
      <c r="A17" s="95" t="s">
        <v>190</v>
      </c>
      <c r="B17" s="96" t="s">
        <v>132</v>
      </c>
      <c r="C17" s="97" t="s">
        <v>133</v>
      </c>
      <c r="D17" s="94">
        <v>-3986303.33</v>
      </c>
      <c r="E17" s="94">
        <v>-3999079.13</v>
      </c>
      <c r="F17" s="94">
        <f>E17/D17*100</f>
        <v>100.32049241972763</v>
      </c>
    </row>
    <row r="18" spans="1:6" ht="69" customHeight="1">
      <c r="A18" s="95" t="s">
        <v>190</v>
      </c>
      <c r="B18" s="96" t="s">
        <v>134</v>
      </c>
      <c r="C18" s="97" t="s">
        <v>135</v>
      </c>
      <c r="D18" s="94">
        <v>4778723.33</v>
      </c>
      <c r="E18" s="94">
        <v>4291716.6500000004</v>
      </c>
      <c r="F18" s="94">
        <f>E18/D18*100</f>
        <v>89.8088538220521</v>
      </c>
    </row>
  </sheetData>
  <mergeCells count="17">
    <mergeCell ref="B13:B14"/>
    <mergeCell ref="C7:F7"/>
    <mergeCell ref="C8:F8"/>
    <mergeCell ref="A10:F10"/>
    <mergeCell ref="A11:C11"/>
    <mergeCell ref="A12:B12"/>
    <mergeCell ref="C12:C14"/>
    <mergeCell ref="D12:D14"/>
    <mergeCell ref="E12:E14"/>
    <mergeCell ref="F12:F14"/>
    <mergeCell ref="A13:A14"/>
    <mergeCell ref="C6:F6"/>
    <mergeCell ref="C1:F1"/>
    <mergeCell ref="C2:F2"/>
    <mergeCell ref="C3:F3"/>
    <mergeCell ref="C4:F4"/>
    <mergeCell ref="C5:F5"/>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tabSelected="1" topLeftCell="A7" workbookViewId="0">
      <selection activeCell="F8" sqref="F8"/>
    </sheetView>
  </sheetViews>
  <sheetFormatPr defaultRowHeight="18.75"/>
  <cols>
    <col min="1" max="1" width="44" style="88" customWidth="1"/>
    <col min="2" max="2" width="18" style="88" customWidth="1"/>
    <col min="3" max="3" width="34.28515625" style="88" customWidth="1"/>
    <col min="4" max="256" width="9.140625" style="88"/>
    <col min="257" max="257" width="44" style="88" customWidth="1"/>
    <col min="258" max="258" width="18" style="88" customWidth="1"/>
    <col min="259" max="259" width="28.5703125" style="88" customWidth="1"/>
    <col min="260" max="512" width="9.140625" style="88"/>
    <col min="513" max="513" width="44" style="88" customWidth="1"/>
    <col min="514" max="514" width="18" style="88" customWidth="1"/>
    <col min="515" max="515" width="28.5703125" style="88" customWidth="1"/>
    <col min="516" max="768" width="9.140625" style="88"/>
    <col min="769" max="769" width="44" style="88" customWidth="1"/>
    <col min="770" max="770" width="18" style="88" customWidth="1"/>
    <col min="771" max="771" width="28.5703125" style="88" customWidth="1"/>
    <col min="772" max="1024" width="9.140625" style="88"/>
    <col min="1025" max="1025" width="44" style="88" customWidth="1"/>
    <col min="1026" max="1026" width="18" style="88" customWidth="1"/>
    <col min="1027" max="1027" width="28.5703125" style="88" customWidth="1"/>
    <col min="1028" max="1280" width="9.140625" style="88"/>
    <col min="1281" max="1281" width="44" style="88" customWidth="1"/>
    <col min="1282" max="1282" width="18" style="88" customWidth="1"/>
    <col min="1283" max="1283" width="28.5703125" style="88" customWidth="1"/>
    <col min="1284" max="1536" width="9.140625" style="88"/>
    <col min="1537" max="1537" width="44" style="88" customWidth="1"/>
    <col min="1538" max="1538" width="18" style="88" customWidth="1"/>
    <col min="1539" max="1539" width="28.5703125" style="88" customWidth="1"/>
    <col min="1540" max="1792" width="9.140625" style="88"/>
    <col min="1793" max="1793" width="44" style="88" customWidth="1"/>
    <col min="1794" max="1794" width="18" style="88" customWidth="1"/>
    <col min="1795" max="1795" width="28.5703125" style="88" customWidth="1"/>
    <col min="1796" max="2048" width="9.140625" style="88"/>
    <col min="2049" max="2049" width="44" style="88" customWidth="1"/>
    <col min="2050" max="2050" width="18" style="88" customWidth="1"/>
    <col min="2051" max="2051" width="28.5703125" style="88" customWidth="1"/>
    <col min="2052" max="2304" width="9.140625" style="88"/>
    <col min="2305" max="2305" width="44" style="88" customWidth="1"/>
    <col min="2306" max="2306" width="18" style="88" customWidth="1"/>
    <col min="2307" max="2307" width="28.5703125" style="88" customWidth="1"/>
    <col min="2308" max="2560" width="9.140625" style="88"/>
    <col min="2561" max="2561" width="44" style="88" customWidth="1"/>
    <col min="2562" max="2562" width="18" style="88" customWidth="1"/>
    <col min="2563" max="2563" width="28.5703125" style="88" customWidth="1"/>
    <col min="2564" max="2816" width="9.140625" style="88"/>
    <col min="2817" max="2817" width="44" style="88" customWidth="1"/>
    <col min="2818" max="2818" width="18" style="88" customWidth="1"/>
    <col min="2819" max="2819" width="28.5703125" style="88" customWidth="1"/>
    <col min="2820" max="3072" width="9.140625" style="88"/>
    <col min="3073" max="3073" width="44" style="88" customWidth="1"/>
    <col min="3074" max="3074" width="18" style="88" customWidth="1"/>
    <col min="3075" max="3075" width="28.5703125" style="88" customWidth="1"/>
    <col min="3076" max="3328" width="9.140625" style="88"/>
    <col min="3329" max="3329" width="44" style="88" customWidth="1"/>
    <col min="3330" max="3330" width="18" style="88" customWidth="1"/>
    <col min="3331" max="3331" width="28.5703125" style="88" customWidth="1"/>
    <col min="3332" max="3584" width="9.140625" style="88"/>
    <col min="3585" max="3585" width="44" style="88" customWidth="1"/>
    <col min="3586" max="3586" width="18" style="88" customWidth="1"/>
    <col min="3587" max="3587" width="28.5703125" style="88" customWidth="1"/>
    <col min="3588" max="3840" width="9.140625" style="88"/>
    <col min="3841" max="3841" width="44" style="88" customWidth="1"/>
    <col min="3842" max="3842" width="18" style="88" customWidth="1"/>
    <col min="3843" max="3843" width="28.5703125" style="88" customWidth="1"/>
    <col min="3844" max="4096" width="9.140625" style="88"/>
    <col min="4097" max="4097" width="44" style="88" customWidth="1"/>
    <col min="4098" max="4098" width="18" style="88" customWidth="1"/>
    <col min="4099" max="4099" width="28.5703125" style="88" customWidth="1"/>
    <col min="4100" max="4352" width="9.140625" style="88"/>
    <col min="4353" max="4353" width="44" style="88" customWidth="1"/>
    <col min="4354" max="4354" width="18" style="88" customWidth="1"/>
    <col min="4355" max="4355" width="28.5703125" style="88" customWidth="1"/>
    <col min="4356" max="4608" width="9.140625" style="88"/>
    <col min="4609" max="4609" width="44" style="88" customWidth="1"/>
    <col min="4610" max="4610" width="18" style="88" customWidth="1"/>
    <col min="4611" max="4611" width="28.5703125" style="88" customWidth="1"/>
    <col min="4612" max="4864" width="9.140625" style="88"/>
    <col min="4865" max="4865" width="44" style="88" customWidth="1"/>
    <col min="4866" max="4866" width="18" style="88" customWidth="1"/>
    <col min="4867" max="4867" width="28.5703125" style="88" customWidth="1"/>
    <col min="4868" max="5120" width="9.140625" style="88"/>
    <col min="5121" max="5121" width="44" style="88" customWidth="1"/>
    <col min="5122" max="5122" width="18" style="88" customWidth="1"/>
    <col min="5123" max="5123" width="28.5703125" style="88" customWidth="1"/>
    <col min="5124" max="5376" width="9.140625" style="88"/>
    <col min="5377" max="5377" width="44" style="88" customWidth="1"/>
    <col min="5378" max="5378" width="18" style="88" customWidth="1"/>
    <col min="5379" max="5379" width="28.5703125" style="88" customWidth="1"/>
    <col min="5380" max="5632" width="9.140625" style="88"/>
    <col min="5633" max="5633" width="44" style="88" customWidth="1"/>
    <col min="5634" max="5634" width="18" style="88" customWidth="1"/>
    <col min="5635" max="5635" width="28.5703125" style="88" customWidth="1"/>
    <col min="5636" max="5888" width="9.140625" style="88"/>
    <col min="5889" max="5889" width="44" style="88" customWidth="1"/>
    <col min="5890" max="5890" width="18" style="88" customWidth="1"/>
    <col min="5891" max="5891" width="28.5703125" style="88" customWidth="1"/>
    <col min="5892" max="6144" width="9.140625" style="88"/>
    <col min="6145" max="6145" width="44" style="88" customWidth="1"/>
    <col min="6146" max="6146" width="18" style="88" customWidth="1"/>
    <col min="6147" max="6147" width="28.5703125" style="88" customWidth="1"/>
    <col min="6148" max="6400" width="9.140625" style="88"/>
    <col min="6401" max="6401" width="44" style="88" customWidth="1"/>
    <col min="6402" max="6402" width="18" style="88" customWidth="1"/>
    <col min="6403" max="6403" width="28.5703125" style="88" customWidth="1"/>
    <col min="6404" max="6656" width="9.140625" style="88"/>
    <col min="6657" max="6657" width="44" style="88" customWidth="1"/>
    <col min="6658" max="6658" width="18" style="88" customWidth="1"/>
    <col min="6659" max="6659" width="28.5703125" style="88" customWidth="1"/>
    <col min="6660" max="6912" width="9.140625" style="88"/>
    <col min="6913" max="6913" width="44" style="88" customWidth="1"/>
    <col min="6914" max="6914" width="18" style="88" customWidth="1"/>
    <col min="6915" max="6915" width="28.5703125" style="88" customWidth="1"/>
    <col min="6916" max="7168" width="9.140625" style="88"/>
    <col min="7169" max="7169" width="44" style="88" customWidth="1"/>
    <col min="7170" max="7170" width="18" style="88" customWidth="1"/>
    <col min="7171" max="7171" width="28.5703125" style="88" customWidth="1"/>
    <col min="7172" max="7424" width="9.140625" style="88"/>
    <col min="7425" max="7425" width="44" style="88" customWidth="1"/>
    <col min="7426" max="7426" width="18" style="88" customWidth="1"/>
    <col min="7427" max="7427" width="28.5703125" style="88" customWidth="1"/>
    <col min="7428" max="7680" width="9.140625" style="88"/>
    <col min="7681" max="7681" width="44" style="88" customWidth="1"/>
    <col min="7682" max="7682" width="18" style="88" customWidth="1"/>
    <col min="7683" max="7683" width="28.5703125" style="88" customWidth="1"/>
    <col min="7684" max="7936" width="9.140625" style="88"/>
    <col min="7937" max="7937" width="44" style="88" customWidth="1"/>
    <col min="7938" max="7938" width="18" style="88" customWidth="1"/>
    <col min="7939" max="7939" width="28.5703125" style="88" customWidth="1"/>
    <col min="7940" max="8192" width="9.140625" style="88"/>
    <col min="8193" max="8193" width="44" style="88" customWidth="1"/>
    <col min="8194" max="8194" width="18" style="88" customWidth="1"/>
    <col min="8195" max="8195" width="28.5703125" style="88" customWidth="1"/>
    <col min="8196" max="8448" width="9.140625" style="88"/>
    <col min="8449" max="8449" width="44" style="88" customWidth="1"/>
    <col min="8450" max="8450" width="18" style="88" customWidth="1"/>
    <col min="8451" max="8451" width="28.5703125" style="88" customWidth="1"/>
    <col min="8452" max="8704" width="9.140625" style="88"/>
    <col min="8705" max="8705" width="44" style="88" customWidth="1"/>
    <col min="8706" max="8706" width="18" style="88" customWidth="1"/>
    <col min="8707" max="8707" width="28.5703125" style="88" customWidth="1"/>
    <col min="8708" max="8960" width="9.140625" style="88"/>
    <col min="8961" max="8961" width="44" style="88" customWidth="1"/>
    <col min="8962" max="8962" width="18" style="88" customWidth="1"/>
    <col min="8963" max="8963" width="28.5703125" style="88" customWidth="1"/>
    <col min="8964" max="9216" width="9.140625" style="88"/>
    <col min="9217" max="9217" width="44" style="88" customWidth="1"/>
    <col min="9218" max="9218" width="18" style="88" customWidth="1"/>
    <col min="9219" max="9219" width="28.5703125" style="88" customWidth="1"/>
    <col min="9220" max="9472" width="9.140625" style="88"/>
    <col min="9473" max="9473" width="44" style="88" customWidth="1"/>
    <col min="9474" max="9474" width="18" style="88" customWidth="1"/>
    <col min="9475" max="9475" width="28.5703125" style="88" customWidth="1"/>
    <col min="9476" max="9728" width="9.140625" style="88"/>
    <col min="9729" max="9729" width="44" style="88" customWidth="1"/>
    <col min="9730" max="9730" width="18" style="88" customWidth="1"/>
    <col min="9731" max="9731" width="28.5703125" style="88" customWidth="1"/>
    <col min="9732" max="9984" width="9.140625" style="88"/>
    <col min="9985" max="9985" width="44" style="88" customWidth="1"/>
    <col min="9986" max="9986" width="18" style="88" customWidth="1"/>
    <col min="9987" max="9987" width="28.5703125" style="88" customWidth="1"/>
    <col min="9988" max="10240" width="9.140625" style="88"/>
    <col min="10241" max="10241" width="44" style="88" customWidth="1"/>
    <col min="10242" max="10242" width="18" style="88" customWidth="1"/>
    <col min="10243" max="10243" width="28.5703125" style="88" customWidth="1"/>
    <col min="10244" max="10496" width="9.140625" style="88"/>
    <col min="10497" max="10497" width="44" style="88" customWidth="1"/>
    <col min="10498" max="10498" width="18" style="88" customWidth="1"/>
    <col min="10499" max="10499" width="28.5703125" style="88" customWidth="1"/>
    <col min="10500" max="10752" width="9.140625" style="88"/>
    <col min="10753" max="10753" width="44" style="88" customWidth="1"/>
    <col min="10754" max="10754" width="18" style="88" customWidth="1"/>
    <col min="10755" max="10755" width="28.5703125" style="88" customWidth="1"/>
    <col min="10756" max="11008" width="9.140625" style="88"/>
    <col min="11009" max="11009" width="44" style="88" customWidth="1"/>
    <col min="11010" max="11010" width="18" style="88" customWidth="1"/>
    <col min="11011" max="11011" width="28.5703125" style="88" customWidth="1"/>
    <col min="11012" max="11264" width="9.140625" style="88"/>
    <col min="11265" max="11265" width="44" style="88" customWidth="1"/>
    <col min="11266" max="11266" width="18" style="88" customWidth="1"/>
    <col min="11267" max="11267" width="28.5703125" style="88" customWidth="1"/>
    <col min="11268" max="11520" width="9.140625" style="88"/>
    <col min="11521" max="11521" width="44" style="88" customWidth="1"/>
    <col min="11522" max="11522" width="18" style="88" customWidth="1"/>
    <col min="11523" max="11523" width="28.5703125" style="88" customWidth="1"/>
    <col min="11524" max="11776" width="9.140625" style="88"/>
    <col min="11777" max="11777" width="44" style="88" customWidth="1"/>
    <col min="11778" max="11778" width="18" style="88" customWidth="1"/>
    <col min="11779" max="11779" width="28.5703125" style="88" customWidth="1"/>
    <col min="11780" max="12032" width="9.140625" style="88"/>
    <col min="12033" max="12033" width="44" style="88" customWidth="1"/>
    <col min="12034" max="12034" width="18" style="88" customWidth="1"/>
    <col min="12035" max="12035" width="28.5703125" style="88" customWidth="1"/>
    <col min="12036" max="12288" width="9.140625" style="88"/>
    <col min="12289" max="12289" width="44" style="88" customWidth="1"/>
    <col min="12290" max="12290" width="18" style="88" customWidth="1"/>
    <col min="12291" max="12291" width="28.5703125" style="88" customWidth="1"/>
    <col min="12292" max="12544" width="9.140625" style="88"/>
    <col min="12545" max="12545" width="44" style="88" customWidth="1"/>
    <col min="12546" max="12546" width="18" style="88" customWidth="1"/>
    <col min="12547" max="12547" width="28.5703125" style="88" customWidth="1"/>
    <col min="12548" max="12800" width="9.140625" style="88"/>
    <col min="12801" max="12801" width="44" style="88" customWidth="1"/>
    <col min="12802" max="12802" width="18" style="88" customWidth="1"/>
    <col min="12803" max="12803" width="28.5703125" style="88" customWidth="1"/>
    <col min="12804" max="13056" width="9.140625" style="88"/>
    <col min="13057" max="13057" width="44" style="88" customWidth="1"/>
    <col min="13058" max="13058" width="18" style="88" customWidth="1"/>
    <col min="13059" max="13059" width="28.5703125" style="88" customWidth="1"/>
    <col min="13060" max="13312" width="9.140625" style="88"/>
    <col min="13313" max="13313" width="44" style="88" customWidth="1"/>
    <col min="13314" max="13314" width="18" style="88" customWidth="1"/>
    <col min="13315" max="13315" width="28.5703125" style="88" customWidth="1"/>
    <col min="13316" max="13568" width="9.140625" style="88"/>
    <col min="13569" max="13569" width="44" style="88" customWidth="1"/>
    <col min="13570" max="13570" width="18" style="88" customWidth="1"/>
    <col min="13571" max="13571" width="28.5703125" style="88" customWidth="1"/>
    <col min="13572" max="13824" width="9.140625" style="88"/>
    <col min="13825" max="13825" width="44" style="88" customWidth="1"/>
    <col min="13826" max="13826" width="18" style="88" customWidth="1"/>
    <col min="13827" max="13827" width="28.5703125" style="88" customWidth="1"/>
    <col min="13828" max="14080" width="9.140625" style="88"/>
    <col min="14081" max="14081" width="44" style="88" customWidth="1"/>
    <col min="14082" max="14082" width="18" style="88" customWidth="1"/>
    <col min="14083" max="14083" width="28.5703125" style="88" customWidth="1"/>
    <col min="14084" max="14336" width="9.140625" style="88"/>
    <col min="14337" max="14337" width="44" style="88" customWidth="1"/>
    <col min="14338" max="14338" width="18" style="88" customWidth="1"/>
    <col min="14339" max="14339" width="28.5703125" style="88" customWidth="1"/>
    <col min="14340" max="14592" width="9.140625" style="88"/>
    <col min="14593" max="14593" width="44" style="88" customWidth="1"/>
    <col min="14594" max="14594" width="18" style="88" customWidth="1"/>
    <col min="14595" max="14595" width="28.5703125" style="88" customWidth="1"/>
    <col min="14596" max="14848" width="9.140625" style="88"/>
    <col min="14849" max="14849" width="44" style="88" customWidth="1"/>
    <col min="14850" max="14850" width="18" style="88" customWidth="1"/>
    <col min="14851" max="14851" width="28.5703125" style="88" customWidth="1"/>
    <col min="14852" max="15104" width="9.140625" style="88"/>
    <col min="15105" max="15105" width="44" style="88" customWidth="1"/>
    <col min="15106" max="15106" width="18" style="88" customWidth="1"/>
    <col min="15107" max="15107" width="28.5703125" style="88" customWidth="1"/>
    <col min="15108" max="15360" width="9.140625" style="88"/>
    <col min="15361" max="15361" width="44" style="88" customWidth="1"/>
    <col min="15362" max="15362" width="18" style="88" customWidth="1"/>
    <col min="15363" max="15363" width="28.5703125" style="88" customWidth="1"/>
    <col min="15364" max="15616" width="9.140625" style="88"/>
    <col min="15617" max="15617" width="44" style="88" customWidth="1"/>
    <col min="15618" max="15618" width="18" style="88" customWidth="1"/>
    <col min="15619" max="15619" width="28.5703125" style="88" customWidth="1"/>
    <col min="15620" max="15872" width="9.140625" style="88"/>
    <col min="15873" max="15873" width="44" style="88" customWidth="1"/>
    <col min="15874" max="15874" width="18" style="88" customWidth="1"/>
    <col min="15875" max="15875" width="28.5703125" style="88" customWidth="1"/>
    <col min="15876" max="16128" width="9.140625" style="88"/>
    <col min="16129" max="16129" width="44" style="88" customWidth="1"/>
    <col min="16130" max="16130" width="18" style="88" customWidth="1"/>
    <col min="16131" max="16131" width="28.5703125" style="88" customWidth="1"/>
    <col min="16132" max="16384" width="9.140625" style="88"/>
  </cols>
  <sheetData>
    <row r="1" spans="1:6">
      <c r="A1" s="185" t="s">
        <v>147</v>
      </c>
      <c r="B1" s="185"/>
      <c r="C1" s="185"/>
      <c r="F1" s="98"/>
    </row>
    <row r="2" spans="1:6">
      <c r="A2" s="99"/>
      <c r="B2" s="185" t="s">
        <v>203</v>
      </c>
      <c r="C2" s="185"/>
      <c r="F2" s="98"/>
    </row>
    <row r="3" spans="1:6">
      <c r="A3" s="99"/>
      <c r="B3" s="185" t="s">
        <v>23</v>
      </c>
      <c r="C3" s="185"/>
      <c r="F3" s="98"/>
    </row>
    <row r="4" spans="1:6">
      <c r="A4" s="99"/>
      <c r="B4" s="185" t="s">
        <v>88</v>
      </c>
      <c r="C4" s="185"/>
      <c r="F4" s="98"/>
    </row>
    <row r="5" spans="1:6">
      <c r="A5" s="99"/>
      <c r="B5" s="185" t="s">
        <v>89</v>
      </c>
      <c r="C5" s="185"/>
      <c r="F5" s="98"/>
    </row>
    <row r="6" spans="1:6">
      <c r="A6" s="185" t="s">
        <v>176</v>
      </c>
      <c r="B6" s="185"/>
      <c r="C6" s="185"/>
    </row>
    <row r="7" spans="1:6">
      <c r="A7" s="185" t="s">
        <v>207</v>
      </c>
      <c r="B7" s="185"/>
      <c r="C7" s="185"/>
    </row>
    <row r="8" spans="1:6">
      <c r="A8" s="186" t="s">
        <v>206</v>
      </c>
      <c r="B8" s="185"/>
      <c r="C8" s="185"/>
    </row>
    <row r="9" spans="1:6">
      <c r="C9" s="100"/>
    </row>
    <row r="10" spans="1:6" ht="92.25" customHeight="1">
      <c r="A10" s="187" t="s">
        <v>212</v>
      </c>
      <c r="B10" s="187"/>
      <c r="C10" s="187"/>
    </row>
    <row r="11" spans="1:6" ht="15.75" customHeight="1"/>
    <row r="12" spans="1:6" s="122" customFormat="1" ht="98.25" customHeight="1">
      <c r="A12" s="120" t="s">
        <v>53</v>
      </c>
      <c r="B12" s="121" t="s">
        <v>136</v>
      </c>
      <c r="C12" s="121" t="s">
        <v>137</v>
      </c>
    </row>
    <row r="13" spans="1:6" s="122" customFormat="1" ht="20.25" customHeight="1">
      <c r="A13" s="120" t="s">
        <v>59</v>
      </c>
      <c r="B13" s="120" t="s">
        <v>60</v>
      </c>
      <c r="C13" s="120" t="s">
        <v>61</v>
      </c>
    </row>
    <row r="14" spans="1:6" s="103" customFormat="1" ht="37.5">
      <c r="A14" s="101" t="s">
        <v>138</v>
      </c>
      <c r="B14" s="102" t="s">
        <v>204</v>
      </c>
      <c r="C14" s="123">
        <v>873710.15</v>
      </c>
    </row>
    <row r="15" spans="1:6">
      <c r="A15" s="104" t="s">
        <v>139</v>
      </c>
      <c r="B15" s="4"/>
      <c r="C15" s="105"/>
    </row>
    <row r="16" spans="1:6" s="103" customFormat="1" ht="77.25" customHeight="1">
      <c r="A16" s="104" t="s">
        <v>140</v>
      </c>
      <c r="B16" s="131">
        <v>1</v>
      </c>
      <c r="C16" s="111">
        <v>421309</v>
      </c>
    </row>
    <row r="17" spans="1:3" s="103" customFormat="1" ht="38.25" customHeight="1">
      <c r="A17" s="108" t="s">
        <v>142</v>
      </c>
      <c r="B17" s="109">
        <v>3</v>
      </c>
      <c r="C17" s="112">
        <f>C19</f>
        <v>688508</v>
      </c>
    </row>
    <row r="18" spans="1:3">
      <c r="A18" s="104" t="s">
        <v>141</v>
      </c>
      <c r="B18" s="107"/>
      <c r="C18" s="106"/>
    </row>
    <row r="19" spans="1:3" s="103" customFormat="1" ht="37.5">
      <c r="A19" s="104" t="s">
        <v>145</v>
      </c>
      <c r="B19" s="107">
        <v>3</v>
      </c>
      <c r="C19" s="110">
        <f>C20</f>
        <v>688508</v>
      </c>
    </row>
    <row r="20" spans="1:3" s="103" customFormat="1" ht="18" customHeight="1">
      <c r="A20" s="104" t="s">
        <v>144</v>
      </c>
      <c r="B20" s="107">
        <v>3</v>
      </c>
      <c r="C20" s="110">
        <v>688508</v>
      </c>
    </row>
    <row r="21" spans="1:3" hidden="1">
      <c r="A21" s="104" t="s">
        <v>143</v>
      </c>
      <c r="B21" s="107">
        <v>0</v>
      </c>
      <c r="C21" s="106">
        <v>0</v>
      </c>
    </row>
    <row r="22" spans="1:3" ht="37.5" hidden="1">
      <c r="A22" s="104" t="s">
        <v>146</v>
      </c>
      <c r="B22" s="107">
        <f>B21</f>
        <v>0</v>
      </c>
      <c r="C22" s="106">
        <f>C21</f>
        <v>0</v>
      </c>
    </row>
    <row r="23" spans="1:3">
      <c r="B23" s="2"/>
      <c r="C23" s="2"/>
    </row>
  </sheetData>
  <mergeCells count="9">
    <mergeCell ref="A7:C7"/>
    <mergeCell ref="A8:C8"/>
    <mergeCell ref="A10:C10"/>
    <mergeCell ref="A1:C1"/>
    <mergeCell ref="B2:C2"/>
    <mergeCell ref="B3:C3"/>
    <mergeCell ref="B4:C4"/>
    <mergeCell ref="B5:C5"/>
    <mergeCell ref="A6:C6"/>
  </mergeCells>
  <pageMargins left="0.70866141732283472" right="0.70866141732283472" top="0.74803149606299213" bottom="0.7480314960629921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Приложение 1</vt:lpstr>
      <vt:lpstr>Приложение 2</vt:lpstr>
      <vt:lpstr>Приложение 3</vt:lpstr>
      <vt:lpstr>Приложение 4</vt:lpstr>
      <vt:lpstr>Приложение 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2019-07-12T10:14:30Z</dcterms:modified>
</cp:coreProperties>
</file>