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Информация по МП" sheetId="1" r:id="rId1"/>
  </sheets>
  <definedNames>
    <definedName name="_xlnm.Print_Titles" localSheetId="0">'Информация по МП'!$2:$2</definedName>
  </definedNames>
  <calcPr fullCalcOnLoad="1"/>
</workbook>
</file>

<file path=xl/sharedStrings.xml><?xml version="1.0" encoding="utf-8"?>
<sst xmlns="http://schemas.openxmlformats.org/spreadsheetml/2006/main" count="48" uniqueCount="44">
  <si>
    <t>ВСЕГО РАСХОДОВ:</t>
  </si>
  <si>
    <t>30 9 00 00000</t>
  </si>
  <si>
    <t>Наименование</t>
  </si>
  <si>
    <t>Целевая статья</t>
  </si>
  <si>
    <t>Утвержденные бюджетные назначения (руб.)</t>
  </si>
  <si>
    <t>Процент испол-нения (%)</t>
  </si>
  <si>
    <t>04 0 00 00000</t>
  </si>
  <si>
    <t>06 0 00 00000</t>
  </si>
  <si>
    <t>08 0 00 00000</t>
  </si>
  <si>
    <t>08 1 00 00000</t>
  </si>
  <si>
    <t>09 0 00 00000</t>
  </si>
  <si>
    <t>01 0 00 00000</t>
  </si>
  <si>
    <t>01 1 00 00000</t>
  </si>
  <si>
    <t xml:space="preserve">Непрограммные направления деятельности исполнительно-распорядительных органов местного самоуправления Мугреево-Никольского сельского поселения
</t>
  </si>
  <si>
    <t>0,00</t>
  </si>
  <si>
    <t>Муниципальная программа Мугреево-Никольского сельского поселения "Развитие  местного самоуправления в Мугреево-Никольском сельском поселении на 2018-2020г.г."</t>
  </si>
  <si>
    <t>Подпрограмма "Обеспечение деятельности администрации Мугреево-Никольского сельского поселения и развитие муниципальной службы в Мугреево-Никольском сельском поселении"</t>
  </si>
  <si>
    <t>Муниципальная программа "Укрепление материально-технической базы органов местного самоуправления Мугреево-Никольского сельского поселения"</t>
  </si>
  <si>
    <t>03 0 00 00000</t>
  </si>
  <si>
    <t>03 2 00 00000</t>
  </si>
  <si>
    <t>Муниципальная программа Мугреево-Никольского сельского поселения "Обеспечение пожарной безопасности Мугреево-Никольского  сельского поселения Южского муниципального района на 2018-2020г.г."</t>
  </si>
  <si>
    <t>Муниципальная программа Мугреево-Никольского сельского поселения "Развитие малого и среднего предпринимательства на территории Мугреево-Никольского сельского поселения"</t>
  </si>
  <si>
    <t>Муниципальная программа "Военно-патриотическое воспитание несовершеннолетних и молодежи Мугреево-Никольского сельского поселения на 2018-2020 годы"</t>
  </si>
  <si>
    <t>07 0 00 00000</t>
  </si>
  <si>
    <t>Подпрограмма "Благоустройство территории Мугреево-Никольского сельского поселения"</t>
  </si>
  <si>
    <t>Подпрограмма "Улучшение условий и охрагы труда в Мугреево-Никольском сельском поселении на 2018-2020 годы"</t>
  </si>
  <si>
    <t>Муниципальная программа Мугреево-Никольского сельского поселения "Развитие культуры в Мугреево-Никольском сельском поселении на 2018-2020гг"</t>
  </si>
  <si>
    <t>Информация об исполнении расходов бюджета Мугреево-Никольского сельского поселения по муниципальным программам (подпрограммам) Мугреево-Никольского сельского поселения и не включенным в муниципальные  программы (подпрограммы) Мугреево-Никольского сельского поселения направлениям деятельности органов местного самоуправления Мугреево-Никольского сельского поселения за 4 квартал 2018 года</t>
  </si>
  <si>
    <t>Программа "Охрана труда в  Мугреево-Никольском сельском поселении на 2018-2020г."</t>
  </si>
  <si>
    <t>02 0 00 00000</t>
  </si>
  <si>
    <t>02 1 00 00000</t>
  </si>
  <si>
    <t>Подпрограмма "Укрепление материально-технической базы органов местного самоуправления Мугреево-Никольского сельского поселения"</t>
  </si>
  <si>
    <t>Подпрограмма "Обеспечение безопасности населения и территории Мугреево-Никольского сельского поселения"</t>
  </si>
  <si>
    <t>04 1 00 0000</t>
  </si>
  <si>
    <t>Подпрограмма "Создание условий для развития малого и среднего предпринимательства"</t>
  </si>
  <si>
    <t>06 1 00 00000</t>
  </si>
  <si>
    <t>Подпрограмма "Военно-патриотическое воспитание несовершеннолетних и молодежи Мугреево-Никольского сельского поселения"</t>
  </si>
  <si>
    <t>07 1 00 00000</t>
  </si>
  <si>
    <t>Муниципальная программа Мугреево-Никольского сельского поселения "Благоустройство Мугреево-Никольского сельского поселения  на 2018-2020г.г."</t>
  </si>
  <si>
    <t>Подпрограмма "Озеленение"</t>
  </si>
  <si>
    <t>08 3 00 00000</t>
  </si>
  <si>
    <t>Подпрограмма "Организация культурного досуга населения"</t>
  </si>
  <si>
    <t>09 1 00 00000</t>
  </si>
  <si>
    <t>Исполнено за 4 квартал 2018 год                (руб.)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</si>
</sst>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#,##0.000"/>
    <numFmt numFmtId="182" formatCode="#,##0.0000"/>
    <numFmt numFmtId="183" formatCode="0.0"/>
    <numFmt numFmtId="184" formatCode="0.000"/>
    <numFmt numFmtId="185" formatCode="#,##0.00000"/>
    <numFmt numFmtId="186" formatCode="#,##0.000000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20" borderId="3">
      <alignment/>
      <protection/>
    </xf>
    <xf numFmtId="49" fontId="34" fillId="0" borderId="2">
      <alignment horizontal="left" vertical="top" wrapText="1" indent="2"/>
      <protection/>
    </xf>
    <xf numFmtId="49" fontId="34" fillId="0" borderId="2">
      <alignment horizontal="center" vertical="top" shrinkToFit="1"/>
      <protection/>
    </xf>
    <xf numFmtId="4" fontId="34" fillId="0" borderId="2">
      <alignment horizontal="right" vertical="top" shrinkToFit="1"/>
      <protection/>
    </xf>
    <xf numFmtId="10" fontId="34" fillId="0" borderId="2">
      <alignment horizontal="right" vertical="top" shrinkToFit="1"/>
      <protection/>
    </xf>
    <xf numFmtId="0" fontId="34" fillId="20" borderId="3">
      <alignment shrinkToFit="1"/>
      <protection/>
    </xf>
    <xf numFmtId="0" fontId="36" fillId="0" borderId="2">
      <alignment horizontal="left"/>
      <protection/>
    </xf>
    <xf numFmtId="4" fontId="36" fillId="21" borderId="2">
      <alignment horizontal="right" vertical="top" shrinkToFit="1"/>
      <protection/>
    </xf>
    <xf numFmtId="10" fontId="36" fillId="21" borderId="2">
      <alignment horizontal="right" vertical="top" shrinkToFit="1"/>
      <protection/>
    </xf>
    <xf numFmtId="0" fontId="34" fillId="20" borderId="4">
      <alignment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" fontId="36" fillId="22" borderId="2">
      <alignment horizontal="right" vertical="top" shrinkToFit="1"/>
      <protection/>
    </xf>
    <xf numFmtId="10" fontId="36" fillId="22" borderId="2">
      <alignment horizontal="right" vertical="top" shrinkToFit="1"/>
      <protection/>
    </xf>
    <xf numFmtId="0" fontId="34" fillId="20" borderId="3">
      <alignment horizontal="center"/>
      <protection/>
    </xf>
    <xf numFmtId="0" fontId="34" fillId="20" borderId="3">
      <alignment horizontal="left"/>
      <protection/>
    </xf>
    <xf numFmtId="0" fontId="34" fillId="20" borderId="4">
      <alignment horizontal="center"/>
      <protection/>
    </xf>
    <xf numFmtId="0" fontId="34" fillId="20" borderId="4">
      <alignment horizontal="left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40">
    <xf numFmtId="0" fontId="0" fillId="0" borderId="0" xfId="0" applyAlignment="1">
      <alignment/>
    </xf>
    <xf numFmtId="0" fontId="54" fillId="0" borderId="0" xfId="41" applyNumberFormat="1" applyFont="1" applyFill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54" fillId="0" borderId="2" xfId="46" applyFont="1" applyFill="1">
      <alignment horizontal="center" vertical="center" wrapText="1"/>
      <protection/>
    </xf>
    <xf numFmtId="4" fontId="54" fillId="0" borderId="2" xfId="59" applyNumberFormat="1" applyFont="1" applyFill="1" applyAlignment="1" applyProtection="1">
      <alignment horizontal="right" vertical="center" shrinkToFit="1"/>
      <protection locked="0"/>
    </xf>
    <xf numFmtId="4" fontId="55" fillId="0" borderId="2" xfId="59" applyNumberFormat="1" applyFont="1" applyFill="1" applyAlignment="1" applyProtection="1">
      <alignment horizontal="right" vertical="center" shrinkToFit="1"/>
      <protection locked="0"/>
    </xf>
    <xf numFmtId="0" fontId="5" fillId="0" borderId="0" xfId="0" applyFont="1" applyFill="1" applyAlignment="1" applyProtection="1">
      <alignment/>
      <protection locked="0"/>
    </xf>
    <xf numFmtId="4" fontId="55" fillId="0" borderId="2" xfId="54" applyNumberFormat="1" applyFont="1" applyFill="1" applyAlignment="1" applyProtection="1">
      <alignment horizontal="right" vertical="top" shrinkToFit="1"/>
      <protection locked="0"/>
    </xf>
    <xf numFmtId="4" fontId="55" fillId="0" borderId="2" xfId="59" applyNumberFormat="1" applyFont="1" applyFill="1" applyAlignment="1" applyProtection="1">
      <alignment horizontal="right" vertical="top" shrinkToFit="1"/>
      <protection locked="0"/>
    </xf>
    <xf numFmtId="0" fontId="54" fillId="0" borderId="2" xfId="46" applyFont="1" applyFill="1" applyAlignment="1">
      <alignment horizontal="center" vertical="top" wrapText="1"/>
      <protection/>
    </xf>
    <xf numFmtId="49" fontId="5" fillId="0" borderId="14" xfId="0" applyNumberFormat="1" applyFont="1" applyFill="1" applyBorder="1" applyAlignment="1">
      <alignment horizontal="center" vertical="center"/>
    </xf>
    <xf numFmtId="49" fontId="54" fillId="0" borderId="2" xfId="59" applyNumberFormat="1" applyFont="1" applyFill="1" applyAlignment="1" applyProtection="1">
      <alignment horizontal="right" vertical="center" shrinkToFit="1"/>
      <protection locked="0"/>
    </xf>
    <xf numFmtId="49" fontId="55" fillId="0" borderId="2" xfId="59" applyNumberFormat="1" applyFont="1" applyFill="1" applyAlignment="1" applyProtection="1">
      <alignment horizontal="right" vertical="center" shrinkToFit="1"/>
      <protection locked="0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0" fontId="55" fillId="0" borderId="2" xfId="58" applyNumberFormat="1" applyFont="1" applyFill="1" applyAlignment="1" applyProtection="1">
      <alignment vertical="center" wrapText="1"/>
      <protection locked="0"/>
    </xf>
    <xf numFmtId="2" fontId="8" fillId="0" borderId="15" xfId="35" applyNumberFormat="1" applyFont="1" applyFill="1" applyBorder="1" applyAlignment="1">
      <alignment horizontal="justify" vertical="center"/>
      <protection/>
    </xf>
    <xf numFmtId="2" fontId="8" fillId="35" borderId="15" xfId="35" applyNumberFormat="1" applyFont="1" applyFill="1" applyBorder="1" applyAlignment="1">
      <alignment horizontal="justify" vertical="center"/>
      <protection/>
    </xf>
    <xf numFmtId="49" fontId="8" fillId="0" borderId="15" xfId="35" applyNumberFormat="1" applyFont="1" applyFill="1" applyBorder="1" applyAlignment="1">
      <alignment horizontal="center" vertical="center" wrapText="1"/>
      <protection/>
    </xf>
    <xf numFmtId="2" fontId="5" fillId="35" borderId="15" xfId="35" applyNumberFormat="1" applyFont="1" applyFill="1" applyBorder="1" applyAlignment="1">
      <alignment horizontal="justify" vertical="center"/>
      <protection/>
    </xf>
    <xf numFmtId="49" fontId="5" fillId="35" borderId="15" xfId="35" applyNumberFormat="1" applyFont="1" applyFill="1" applyBorder="1" applyAlignment="1">
      <alignment horizontal="center" vertical="center" wrapText="1"/>
      <protection/>
    </xf>
    <xf numFmtId="49" fontId="8" fillId="0" borderId="0" xfId="35" applyNumberFormat="1" applyFont="1" applyFill="1" applyBorder="1" applyAlignment="1">
      <alignment horizontal="center" vertical="center" wrapText="1"/>
      <protection/>
    </xf>
    <xf numFmtId="2" fontId="5" fillId="0" borderId="15" xfId="35" applyNumberFormat="1" applyFont="1" applyFill="1" applyBorder="1" applyAlignment="1">
      <alignment horizontal="justify" vertical="center"/>
      <protection/>
    </xf>
    <xf numFmtId="49" fontId="5" fillId="0" borderId="15" xfId="35" applyNumberFormat="1" applyFont="1" applyFill="1" applyBorder="1" applyAlignment="1">
      <alignment horizontal="center" vertical="center" wrapText="1"/>
      <protection/>
    </xf>
    <xf numFmtId="49" fontId="5" fillId="35" borderId="15" xfId="35" applyNumberFormat="1" applyFont="1" applyFill="1" applyBorder="1" applyAlignment="1">
      <alignment horizontal="center" vertical="center"/>
      <protection/>
    </xf>
    <xf numFmtId="49" fontId="5" fillId="0" borderId="15" xfId="35" applyNumberFormat="1" applyFont="1" applyFill="1" applyBorder="1" applyAlignment="1">
      <alignment horizontal="center" vertical="center"/>
      <protection/>
    </xf>
    <xf numFmtId="2" fontId="5" fillId="0" borderId="15" xfId="35" applyNumberFormat="1" applyFont="1" applyFill="1" applyBorder="1" applyAlignment="1">
      <alignment horizontal="justify" vertical="top"/>
      <protection/>
    </xf>
    <xf numFmtId="49" fontId="7" fillId="0" borderId="15" xfId="35" applyNumberFormat="1" applyFont="1" applyFill="1" applyBorder="1" applyAlignment="1">
      <alignment horizontal="center" vertical="center" wrapText="1"/>
      <protection/>
    </xf>
    <xf numFmtId="2" fontId="4" fillId="0" borderId="15" xfId="35" applyNumberFormat="1" applyFont="1" applyFill="1" applyBorder="1" applyAlignment="1">
      <alignment horizontal="justify" vertical="top"/>
      <protection/>
    </xf>
    <xf numFmtId="49" fontId="4" fillId="0" borderId="15" xfId="35" applyNumberFormat="1" applyFont="1" applyFill="1" applyBorder="1" applyAlignment="1">
      <alignment horizontal="center" vertical="top" wrapText="1"/>
      <protection/>
    </xf>
    <xf numFmtId="49" fontId="4" fillId="0" borderId="15" xfId="35" applyNumberFormat="1" applyFont="1" applyFill="1" applyBorder="1" applyAlignment="1">
      <alignment horizontal="center" vertical="center" wrapText="1"/>
      <protection/>
    </xf>
    <xf numFmtId="2" fontId="5" fillId="35" borderId="15" xfId="35" applyNumberFormat="1" applyFont="1" applyFill="1" applyBorder="1" applyAlignment="1">
      <alignment horizontal="justify" vertical="top"/>
      <protection/>
    </xf>
    <xf numFmtId="2" fontId="4" fillId="35" borderId="15" xfId="35" applyNumberFormat="1" applyFont="1" applyFill="1" applyBorder="1" applyAlignment="1">
      <alignment horizontal="justify" vertical="top"/>
      <protection/>
    </xf>
    <xf numFmtId="49" fontId="4" fillId="35" borderId="15" xfId="35" applyNumberFormat="1" applyFont="1" applyFill="1" applyBorder="1" applyAlignment="1">
      <alignment horizontal="center" vertical="center"/>
      <protection/>
    </xf>
    <xf numFmtId="0" fontId="5" fillId="0" borderId="15" xfId="35" applyFont="1" applyFill="1" applyBorder="1" applyAlignment="1">
      <alignment horizontal="justify" vertical="top" wrapText="1"/>
      <protection/>
    </xf>
    <xf numFmtId="2" fontId="54" fillId="0" borderId="2" xfId="59" applyNumberFormat="1" applyFont="1" applyFill="1" applyAlignment="1" applyProtection="1">
      <alignment horizontal="right" vertical="center" shrinkToFit="1"/>
      <protection locked="0"/>
    </xf>
    <xf numFmtId="2" fontId="55" fillId="0" borderId="2" xfId="59" applyNumberFormat="1" applyFont="1" applyFill="1" applyAlignment="1" applyProtection="1">
      <alignment horizontal="right" vertical="center" shrinkToFit="1"/>
      <protection locked="0"/>
    </xf>
    <xf numFmtId="0" fontId="5" fillId="0" borderId="0" xfId="0" applyNumberFormat="1" applyFont="1" applyFill="1" applyAlignment="1" applyProtection="1">
      <alignment horizontal="center" vertical="top" wrapText="1"/>
      <protection locked="0"/>
    </xf>
    <xf numFmtId="0" fontId="55" fillId="0" borderId="2" xfId="53" applyNumberFormat="1" applyFont="1" applyFill="1" applyProtection="1">
      <alignment horizontal="left"/>
      <protection locked="0"/>
    </xf>
    <xf numFmtId="0" fontId="55" fillId="0" borderId="2" xfId="53" applyFont="1" applyFill="1">
      <alignment horizontal="left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cel Built-in Normal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showZeros="0" tabSelected="1" zoomScale="90" zoomScaleNormal="90" zoomScalePageLayoutView="0" workbookViewId="0" topLeftCell="A1">
      <pane ySplit="2" topLeftCell="A16" activePane="bottomLeft" state="frozen"/>
      <selection pane="topLeft" activeCell="A1" sqref="A1"/>
      <selection pane="bottomLeft" activeCell="A18" sqref="A18"/>
    </sheetView>
  </sheetViews>
  <sheetFormatPr defaultColWidth="9.140625" defaultRowHeight="15" outlineLevelRow="1"/>
  <cols>
    <col min="1" max="1" width="52.8515625" style="2" customWidth="1"/>
    <col min="2" max="2" width="17.57421875" style="2" customWidth="1"/>
    <col min="3" max="3" width="18.8515625" style="2" customWidth="1"/>
    <col min="4" max="4" width="18.7109375" style="2" customWidth="1"/>
    <col min="5" max="5" width="11.7109375" style="2" customWidth="1"/>
    <col min="6" max="16384" width="9.140625" style="2" customWidth="1"/>
  </cols>
  <sheetData>
    <row r="1" spans="1:5" ht="99" customHeight="1">
      <c r="A1" s="37" t="s">
        <v>27</v>
      </c>
      <c r="B1" s="37"/>
      <c r="C1" s="37"/>
      <c r="D1" s="37"/>
      <c r="E1" s="37"/>
    </row>
    <row r="2" spans="1:5" ht="87" customHeight="1">
      <c r="A2" s="3" t="s">
        <v>2</v>
      </c>
      <c r="B2" s="9" t="s">
        <v>3</v>
      </c>
      <c r="C2" s="9" t="s">
        <v>4</v>
      </c>
      <c r="D2" s="9" t="s">
        <v>43</v>
      </c>
      <c r="E2" s="9" t="s">
        <v>5</v>
      </c>
    </row>
    <row r="3" spans="1:5" s="6" customFormat="1" ht="93.75">
      <c r="A3" s="15" t="s">
        <v>15</v>
      </c>
      <c r="B3" s="10" t="s">
        <v>11</v>
      </c>
      <c r="C3" s="5">
        <f>C4</f>
        <v>1467210</v>
      </c>
      <c r="D3" s="5">
        <f>D4</f>
        <v>1385984.77</v>
      </c>
      <c r="E3" s="5">
        <f>D3/C3*100</f>
        <v>94.46396698495785</v>
      </c>
    </row>
    <row r="4" spans="1:5" ht="82.5" outlineLevel="1">
      <c r="A4" s="16" t="s">
        <v>16</v>
      </c>
      <c r="B4" s="13" t="s">
        <v>12</v>
      </c>
      <c r="C4" s="4">
        <v>1467210</v>
      </c>
      <c r="D4" s="4">
        <v>1385984.77</v>
      </c>
      <c r="E4" s="4">
        <f aca="true" t="shared" si="0" ref="E4:E21">D4/C4*100</f>
        <v>94.46396698495785</v>
      </c>
    </row>
    <row r="5" spans="1:5" ht="56.25" outlineLevel="1">
      <c r="A5" s="19" t="s">
        <v>28</v>
      </c>
      <c r="B5" s="20" t="s">
        <v>29</v>
      </c>
      <c r="C5" s="5">
        <f>C6</f>
        <v>8000</v>
      </c>
      <c r="D5" s="5">
        <f>D6</f>
        <v>8000</v>
      </c>
      <c r="E5" s="35">
        <v>100</v>
      </c>
    </row>
    <row r="6" spans="1:5" ht="49.5" outlineLevel="1">
      <c r="A6" s="17" t="s">
        <v>25</v>
      </c>
      <c r="B6" s="21" t="s">
        <v>30</v>
      </c>
      <c r="C6" s="4">
        <v>8000</v>
      </c>
      <c r="D6" s="4">
        <v>8000</v>
      </c>
      <c r="E6" s="35">
        <v>100</v>
      </c>
    </row>
    <row r="7" spans="1:5" s="6" customFormat="1" ht="93.75">
      <c r="A7" s="22" t="s">
        <v>17</v>
      </c>
      <c r="B7" s="23" t="s">
        <v>18</v>
      </c>
      <c r="C7" s="5">
        <f>C8</f>
        <v>82531</v>
      </c>
      <c r="D7" s="5">
        <f>D8</f>
        <v>19358.6</v>
      </c>
      <c r="E7" s="5">
        <f t="shared" si="0"/>
        <v>23.456155868703878</v>
      </c>
    </row>
    <row r="8" spans="1:5" ht="66" outlineLevel="1">
      <c r="A8" s="16" t="s">
        <v>31</v>
      </c>
      <c r="B8" s="14" t="s">
        <v>19</v>
      </c>
      <c r="C8" s="4">
        <v>82531</v>
      </c>
      <c r="D8" s="4">
        <v>19358.6</v>
      </c>
      <c r="E8" s="4">
        <f t="shared" si="0"/>
        <v>23.456155868703878</v>
      </c>
    </row>
    <row r="9" spans="1:5" s="6" customFormat="1" ht="112.5" outlineLevel="1">
      <c r="A9" s="26" t="s">
        <v>20</v>
      </c>
      <c r="B9" s="27" t="s">
        <v>6</v>
      </c>
      <c r="C9" s="5">
        <f>C10</f>
        <v>100000</v>
      </c>
      <c r="D9" s="5">
        <f>D10</f>
        <v>96826</v>
      </c>
      <c r="E9" s="5">
        <f t="shared" si="0"/>
        <v>96.82600000000001</v>
      </c>
    </row>
    <row r="10" spans="1:5" ht="75" outlineLevel="1">
      <c r="A10" s="28" t="s">
        <v>32</v>
      </c>
      <c r="B10" s="18" t="s">
        <v>33</v>
      </c>
      <c r="C10" s="4">
        <v>100000</v>
      </c>
      <c r="D10" s="4">
        <v>96826</v>
      </c>
      <c r="E10" s="4">
        <f t="shared" si="0"/>
        <v>96.82600000000001</v>
      </c>
    </row>
    <row r="11" spans="1:5" ht="112.5" outlineLevel="1">
      <c r="A11" s="26" t="s">
        <v>21</v>
      </c>
      <c r="B11" s="23" t="s">
        <v>7</v>
      </c>
      <c r="C11" s="5">
        <f>C12</f>
        <v>1000</v>
      </c>
      <c r="D11" s="12" t="s">
        <v>14</v>
      </c>
      <c r="E11" s="11" t="s">
        <v>14</v>
      </c>
    </row>
    <row r="12" spans="1:5" ht="56.25" outlineLevel="1">
      <c r="A12" s="28" t="s">
        <v>34</v>
      </c>
      <c r="B12" s="30" t="s">
        <v>35</v>
      </c>
      <c r="C12" s="4">
        <v>1000</v>
      </c>
      <c r="D12" s="11" t="s">
        <v>14</v>
      </c>
      <c r="E12" s="11" t="s">
        <v>14</v>
      </c>
    </row>
    <row r="13" spans="1:5" s="6" customFormat="1" ht="93.75" outlineLevel="1">
      <c r="A13" s="26" t="s">
        <v>22</v>
      </c>
      <c r="B13" s="23" t="s">
        <v>23</v>
      </c>
      <c r="C13" s="5">
        <f>C14</f>
        <v>1000</v>
      </c>
      <c r="D13" s="5" t="str">
        <f>D14</f>
        <v>0,00</v>
      </c>
      <c r="E13" s="36">
        <v>0</v>
      </c>
    </row>
    <row r="14" spans="1:5" ht="75" outlineLevel="1">
      <c r="A14" s="28" t="s">
        <v>36</v>
      </c>
      <c r="B14" s="30" t="s">
        <v>37</v>
      </c>
      <c r="C14" s="4">
        <v>1000</v>
      </c>
      <c r="D14" s="11" t="s">
        <v>14</v>
      </c>
      <c r="E14" s="36">
        <v>0</v>
      </c>
    </row>
    <row r="15" spans="1:5" ht="93.75" outlineLevel="1">
      <c r="A15" s="31" t="s">
        <v>38</v>
      </c>
      <c r="B15" s="24" t="s">
        <v>8</v>
      </c>
      <c r="C15" s="5">
        <f>C16+C17</f>
        <v>365000</v>
      </c>
      <c r="D15" s="5">
        <f>D16+D17</f>
        <v>307010</v>
      </c>
      <c r="E15" s="5">
        <f t="shared" si="0"/>
        <v>84.11232876712329</v>
      </c>
    </row>
    <row r="16" spans="1:5" ht="56.25" outlineLevel="1">
      <c r="A16" s="32" t="s">
        <v>24</v>
      </c>
      <c r="B16" s="33" t="s">
        <v>9</v>
      </c>
      <c r="C16" s="4">
        <v>360000</v>
      </c>
      <c r="D16" s="4">
        <v>303010</v>
      </c>
      <c r="E16" s="4">
        <f t="shared" si="0"/>
        <v>84.16944444444444</v>
      </c>
    </row>
    <row r="17" spans="1:5" ht="18.75" outlineLevel="1">
      <c r="A17" s="28" t="s">
        <v>39</v>
      </c>
      <c r="B17" s="29" t="s">
        <v>40</v>
      </c>
      <c r="C17" s="4">
        <v>5000</v>
      </c>
      <c r="D17" s="4">
        <v>4000</v>
      </c>
      <c r="E17" s="4">
        <f t="shared" si="0"/>
        <v>80</v>
      </c>
    </row>
    <row r="18" spans="1:5" ht="93.75" outlineLevel="1">
      <c r="A18" s="31" t="s">
        <v>26</v>
      </c>
      <c r="B18" s="24" t="s">
        <v>10</v>
      </c>
      <c r="C18" s="5">
        <f>C19</f>
        <v>2167292</v>
      </c>
      <c r="D18" s="5">
        <f>D19</f>
        <v>2014421.95</v>
      </c>
      <c r="E18" s="5">
        <f t="shared" si="0"/>
        <v>92.94649498083322</v>
      </c>
    </row>
    <row r="19" spans="1:5" ht="37.5" outlineLevel="1">
      <c r="A19" s="32" t="s">
        <v>41</v>
      </c>
      <c r="B19" s="33" t="s">
        <v>42</v>
      </c>
      <c r="C19" s="4">
        <v>2167292</v>
      </c>
      <c r="D19" s="4">
        <v>2014421.95</v>
      </c>
      <c r="E19" s="4">
        <f t="shared" si="0"/>
        <v>92.94649498083322</v>
      </c>
    </row>
    <row r="20" spans="1:5" s="6" customFormat="1" ht="112.5" outlineLevel="1">
      <c r="A20" s="34" t="s">
        <v>13</v>
      </c>
      <c r="B20" s="25" t="s">
        <v>1</v>
      </c>
      <c r="C20" s="5">
        <v>586690.33</v>
      </c>
      <c r="D20" s="5">
        <v>460115.33</v>
      </c>
      <c r="E20" s="5">
        <f t="shared" si="0"/>
        <v>78.42558611797813</v>
      </c>
    </row>
    <row r="21" spans="1:5" s="6" customFormat="1" ht="18.75">
      <c r="A21" s="38" t="s">
        <v>0</v>
      </c>
      <c r="B21" s="39"/>
      <c r="C21" s="7">
        <f>C20+C18+C15+C13+C11+C9+C7+C5+C3</f>
        <v>4778723.33</v>
      </c>
      <c r="D21" s="7">
        <f>D20+D18+D15+D13+D11+D9+D7+D5+D3</f>
        <v>4291716.65</v>
      </c>
      <c r="E21" s="8">
        <f t="shared" si="0"/>
        <v>89.8088538220521</v>
      </c>
    </row>
    <row r="22" spans="1:5" ht="18.75">
      <c r="A22" s="1"/>
      <c r="B22" s="1"/>
      <c r="C22" s="1"/>
      <c r="D22" s="1"/>
      <c r="E22" s="1"/>
    </row>
  </sheetData>
  <sheetProtection/>
  <mergeCells count="2">
    <mergeCell ref="A1:E1"/>
    <mergeCell ref="A21:B21"/>
  </mergeCells>
  <printOptions/>
  <pageMargins left="0.984251968503937" right="0.3937007874015748" top="0.7874015748031497" bottom="0.3937007874015748" header="0.3937007874015748" footer="0.3937007874015748"/>
  <pageSetup errors="blank" fitToHeight="20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1</cp:lastModifiedBy>
  <cp:lastPrinted>2018-07-24T05:05:41Z</cp:lastPrinted>
  <dcterms:created xsi:type="dcterms:W3CDTF">2017-01-23T06:15:26Z</dcterms:created>
  <dcterms:modified xsi:type="dcterms:W3CDTF">2019-07-22T11:48:53Z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c:\TempBudgetSmart2016pos\ReportManager\sqr_info_isp_budg_2016_2.xls</vt:lpwstr>
  </property>
</Properties>
</file>